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剣淵町役場\Desktop\"/>
    </mc:Choice>
  </mc:AlternateContent>
  <bookViews>
    <workbookView xWindow="0" yWindow="0" windowWidth="15360" windowHeight="7635" tabRatio="896"/>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F63" i="12"/>
  <c r="AP23" i="12"/>
  <c r="AF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<sst xmlns="http://schemas.openxmlformats.org/spreadsheetml/2006/main" count="1148" uniqueCount="543">
  <si>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</si>
  <si>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</si>
  <si>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</si>
  <si>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</si>
  <si>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</si>
  <si>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</si>
  <si>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</si>
  <si>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</si>
  <si>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</si>
  <si>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</si>
  <si>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</si>
  <si>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</si>
  <si>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</si>
  <si>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</si>
  <si>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</si>
  <si>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</si>
  <si>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</si>
  <si>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</si>
  <si>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</si>
  <si>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</si>
  <si>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</si>
  <si>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</si>
  <si>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</si>
  <si>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</si>
  <si>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</si>
  <si>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</si>
  <si>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</si>
  <si>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</si>
  <si>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</si>
  <si>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</si>
  <si>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</si>
  <si>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</si>
  <si>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</si>
  <si>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</si>
  <si>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</si>
  <si>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</si>
  <si>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</si>
  <si>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</si>
  <si>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</si>
  <si>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</si>
  <si>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</si>
  <si>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</si>
  <si>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</si>
  <si>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</si>
  <si>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</si>
  <si>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</si>
  <si>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</si>
  <si>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</si>
  <si>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</si>
  <si>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</si>
  <si>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</si>
  <si>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</si>
  <si>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</si>
  <si>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</si>
  <si>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</si>
  <si>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</si>
  <si>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</si>
  <si>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</si>
  <si>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</si>
  <si>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</si>
  <si>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</si>
  <si>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</si>
  <si>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</si>
  <si>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</si>
  <si>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</si>
  <si>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</si>
  <si>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</si>
  <si>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</si>
  <si>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</si>
  <si>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</si>
  <si>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</si>
  <si>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</si>
  <si>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</si>
  <si>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</si>
  <si>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</si>
  <si>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</si>
  <si>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</si>
  <si>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</si>
  <si>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</si>
  <si>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</si>
  <si>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</si>
  <si>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</si>
  <si>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</si>
  <si>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</si>
  <si>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</si>
  <si>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</si>
  <si>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</si>
  <si>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</si>
  <si>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</si>
  <si>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</si>
  <si>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</si>
  <si>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</si>
  <si>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</si>
  <si>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</si>
  <si>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</si>
  <si>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</si>
  <si>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</si>
  <si>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</si>
  <si>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</si>
  <si>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</si>
  <si>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</si>
  <si>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</si>
  <si>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2.11</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</si>
  <si>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</si>
  <si>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</si>
  <si>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</si>
  <si>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</si>
  <si>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</si>
  <si>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</si>
  <si>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</si>
  <si>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</si>
  <si>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-9.4</t>
  </si>
  <si>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</si>
  <si>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</si>
  <si>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</si>
  <si>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</si>
  <si>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</si>
  <si>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</si>
  <si>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</si>
  <si>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</si>
  <si>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</si>
  <si>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</si>
  <si>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</si>
  <si>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</si>
  <si>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</si>
  <si>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</si>
  <si>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</si>
  <si>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</si>
  <si>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</si>
  <si>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</si>
  <si>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</si>
  <si>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</si>
  <si>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</si>
  <si>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</si>
  <si>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</si>
  <si>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</si>
  <si>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</si>
  <si>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</si>
  <si>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</si>
  <si>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</si>
  <si>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</si>
  <si>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</si>
  <si>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</si>
  <si>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</si>
  <si>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</si>
  <si>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</si>
  <si>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</si>
  <si>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</si>
  <si>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</si>
  <si>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</si>
  <si>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</si>
  <si>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</si>
  <si>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</si>
  <si>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</si>
  <si>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</si>
  <si>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</si>
  <si>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</si>
  <si>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</si>
  <si>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</si>
  <si>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</si>
  <si>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</si>
  <si>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</si>
  <si>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剣淵町</t>
  </si>
  <si>
    <t>　法定目的税</t>
  </si>
  <si>
    <t>経常損益</t>
  </si>
  <si>
    <t>地方交付税種地</t>
    <rPh sb="0" eb="2">
      <t>チホウ</t>
    </rPh>
    <rPh sb="2" eb="5">
      <t>コウフゼイ</t>
    </rPh>
    <rPh sb="5" eb="6">
      <t>シュ</t>
    </rPh>
    <rPh sb="6" eb="7">
      <t>チ</t>
    </rPh>
    <phoneticPr fontId="6"/>
  </si>
  <si>
    <t>2-1</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</si>
  <si>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</si>
  <si>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</si>
  <si>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</si>
  <si>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</si>
  <si>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</si>
  <si>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</si>
  <si>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</si>
  <si>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</si>
  <si>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</si>
  <si>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</si>
  <si>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</si>
  <si>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</si>
  <si>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北海道剣淵町</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</si>
  <si>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</si>
  <si>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</si>
  <si>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</si>
  <si>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</si>
  <si>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</si>
  <si>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</si>
  <si>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</si>
  <si>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</si>
  <si>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</si>
  <si>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</si>
  <si>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</si>
  <si>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</si>
  <si>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</si>
  <si>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</si>
  <si>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</si>
  <si>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</si>
  <si>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</si>
  <si>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</si>
  <si>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</si>
  <si>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</si>
  <si>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</si>
  <si>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</si>
  <si>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</si>
  <si>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</si>
  <si>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</si>
  <si>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</si>
  <si>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</si>
  <si>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</si>
  <si>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</si>
  <si>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</si>
  <si>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</si>
  <si>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</si>
  <si>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</si>
  <si>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</si>
  <si>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</si>
  <si>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</si>
  <si>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</si>
  <si>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</si>
  <si>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</si>
  <si>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</si>
  <si>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</si>
  <si>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</si>
  <si>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</si>
  <si>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</si>
  <si>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</si>
  <si>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</si>
  <si>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</si>
  <si>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</si>
  <si>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</si>
  <si>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-2.1</t>
  </si>
  <si>
    <t>実質収支</t>
    <rPh sb="0" eb="2">
      <t>ジッシツ</t>
    </rPh>
    <rPh sb="2" eb="4">
      <t>シュウシ</t>
    </rPh>
    <phoneticPr fontId="6"/>
  </si>
  <si>
    <t>-2.0</t>
  </si>
  <si>
    <t>資金不足
比率</t>
    <rPh sb="0" eb="2">
      <t>シキン</t>
    </rPh>
    <rPh sb="2" eb="4">
      <t>フソク</t>
    </rPh>
    <rPh sb="5" eb="7">
      <t>ヒリツ</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</si>
  <si>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</si>
  <si>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</si>
  <si>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</si>
  <si>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</si>
  <si>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</si>
  <si>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</si>
  <si>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</si>
  <si>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</si>
  <si>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</si>
  <si>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</si>
  <si>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</si>
  <si>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</si>
  <si>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</si>
  <si>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</si>
  <si>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</si>
  <si>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</si>
  <si>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</si>
  <si>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</si>
  <si>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</si>
  <si>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</si>
  <si>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</si>
  <si>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</si>
  <si>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</si>
  <si>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</si>
  <si>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</si>
  <si>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</si>
  <si>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</si>
  <si>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</si>
  <si>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</si>
  <si>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</si>
  <si>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</si>
  <si>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</si>
  <si>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</si>
  <si>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</si>
  <si>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</si>
  <si>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</si>
  <si>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</si>
  <si>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</si>
  <si>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</si>
  <si>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</si>
  <si>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</si>
  <si>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</si>
  <si>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</si>
  <si>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</si>
  <si>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</si>
  <si>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</si>
  <si>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</si>
  <si>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</si>
  <si>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</si>
  <si>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</si>
  <si>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</si>
  <si>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</si>
  <si>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</si>
  <si>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</si>
  <si>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</si>
  <si>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</si>
  <si>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</si>
  <si>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</si>
  <si>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</si>
  <si>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</si>
  <si>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</si>
  <si>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</si>
  <si>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</si>
  <si>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</si>
  <si>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</si>
  <si>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</si>
  <si>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</si>
  <si>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</si>
  <si>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</si>
  <si>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</si>
  <si>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</si>
  <si>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</si>
  <si>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</si>
  <si>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</si>
  <si>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</si>
  <si>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</si>
  <si>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</si>
  <si>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</si>
  <si>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</si>
  <si>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</si>
  <si>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</si>
  <si>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</si>
  <si>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</si>
  <si>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</si>
  <si>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</si>
  <si>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</si>
  <si>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</si>
  <si>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</si>
  <si>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</si>
  <si>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</si>
  <si>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</si>
  <si>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</si>
  <si>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</si>
  <si>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</si>
  <si>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</si>
  <si>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</si>
  <si>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</si>
  <si>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</si>
  <si>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</si>
  <si>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</si>
  <si>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</si>
  <si>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国民健康保険剣淵町立診療所特別会計</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</si>
  <si>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</si>
  <si>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</si>
  <si>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</si>
  <si>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</si>
  <si>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</si>
  <si>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</si>
  <si>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</si>
  <si>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</si>
  <si>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</si>
  <si>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</si>
  <si>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</si>
  <si>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</si>
  <si>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</si>
  <si>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</si>
  <si>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</si>
  <si>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</si>
  <si>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</si>
  <si>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</si>
  <si>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</si>
  <si>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</si>
  <si>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</si>
  <si>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</si>
  <si>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</si>
  <si>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</si>
  <si>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</si>
  <si>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</si>
  <si>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</si>
  <si>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</si>
  <si>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</si>
  <si>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</si>
  <si>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</si>
  <si>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</si>
  <si>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</si>
  <si>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</si>
  <si>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</si>
  <si>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</si>
  <si>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</si>
  <si>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</si>
  <si>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</si>
  <si>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</si>
  <si>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</si>
  <si>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</si>
  <si>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</si>
  <si>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</si>
  <si>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</si>
  <si>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</si>
  <si>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</si>
  <si>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</si>
  <si>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</si>
  <si>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</si>
  <si>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</si>
  <si>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</si>
  <si>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</si>
  <si>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</si>
  <si>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</si>
  <si>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</si>
  <si>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公共施設整備基金</t>
  </si>
  <si>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</si>
  <si>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</si>
  <si>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</si>
  <si>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</si>
  <si>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</si>
  <si>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</si>
  <si>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</si>
  <si>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</si>
  <si>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</si>
  <si>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</si>
  <si>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</si>
  <si>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</si>
  <si>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</si>
  <si>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</si>
  <si>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</si>
  <si>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</si>
  <si>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</si>
  <si>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</si>
  <si>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</si>
  <si>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</si>
  <si>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</si>
  <si>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</si>
  <si>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</si>
  <si>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</si>
  <si>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</si>
  <si>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その他</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</si>
  <si>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</si>
  <si>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</si>
  <si>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</si>
  <si>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</si>
  <si>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</si>
  <si>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</si>
  <si>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</si>
  <si>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</si>
  <si>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観光施設整備基金</t>
  </si>
  <si>
    <t>国民健康保険</t>
  </si>
  <si>
    <t>保険給付費</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</si>
  <si>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</si>
  <si>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</si>
  <si>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</si>
  <si>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</si>
  <si>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</si>
  <si>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</si>
  <si>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</si>
  <si>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</si>
  <si>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</si>
  <si>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</si>
  <si>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</si>
  <si>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</si>
  <si>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</si>
  <si>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</si>
  <si>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</si>
  <si>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</si>
  <si>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</si>
  <si>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</si>
  <si>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</si>
  <si>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</si>
  <si>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</si>
  <si>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</si>
  <si>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</si>
  <si>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</si>
  <si>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</si>
  <si>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</si>
  <si>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</si>
  <si>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</si>
  <si>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</si>
  <si>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簡易水道事業会計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</si>
  <si>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</si>
  <si>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</si>
  <si>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</si>
  <si>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</si>
  <si>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</si>
  <si>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</si>
  <si>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</si>
  <si>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</si>
  <si>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</si>
  <si>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</si>
  <si>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</si>
  <si>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</si>
  <si>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</si>
  <si>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</si>
  <si>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</si>
  <si>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</si>
  <si>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</si>
  <si>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</si>
  <si>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</si>
  <si>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</si>
  <si>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</si>
  <si>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</si>
  <si>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</si>
  <si>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</si>
  <si>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</si>
  <si>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</si>
  <si>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</si>
  <si>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</si>
  <si>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</si>
  <si>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</si>
  <si>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</si>
  <si>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</si>
  <si>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</si>
  <si>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一般廃棄物処理施設整備基金</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</si>
  <si>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</si>
  <si>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</si>
  <si>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</si>
  <si>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</si>
  <si>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</si>
  <si>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</si>
  <si>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</si>
  <si>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</si>
  <si>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</si>
  <si>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</si>
  <si>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</si>
  <si>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</si>
  <si>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平成30年度は公共施設二酸化炭素排出抑制対策事業を実施し、導入費用258,034千円を今後10年間で償還することとなり、将来負担比率が発生した。令和２～４年度は各種基金の積み増しができたため、将来負担比率はマイナスとなった。</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</si>
  <si>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</si>
  <si>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</si>
  <si>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</si>
  <si>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</si>
  <si>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</si>
  <si>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</si>
  <si>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</si>
  <si>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</si>
  <si>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</si>
  <si>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</si>
  <si>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</si>
  <si>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</si>
  <si>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</si>
  <si>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</si>
  <si>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</si>
  <si>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</si>
  <si>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</si>
  <si>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</si>
  <si>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</si>
  <si>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</si>
  <si>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</si>
  <si>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</si>
  <si>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</si>
  <si>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 2.64</t>
  </si>
  <si>
    <t>その他会計（赤字）</t>
  </si>
  <si>
    <t>（百万円）</t>
  </si>
  <si>
    <t>教育施設整備基金</t>
  </si>
  <si>
    <t>地域福祉基金</t>
  </si>
  <si>
    <t>上川教育研修センター組合</t>
    <rPh sb="0" eb="2">
      <t>カミカワ</t>
    </rPh>
    <rPh sb="2" eb="4">
      <t>キョウイク</t>
    </rPh>
    <rPh sb="4" eb="6">
      <t>ケンシュウ</t>
    </rPh>
    <rPh sb="10" eb="12">
      <t>クミアイ</t>
    </rPh>
    <phoneticPr fontId="6"/>
  </si>
  <si>
    <t>士別地方消防事務組合</t>
    <rPh sb="0" eb="2">
      <t>シベツ</t>
    </rPh>
    <rPh sb="2" eb="4">
      <t>チホウ</t>
    </rPh>
    <rPh sb="4" eb="6">
      <t>ショウボウ</t>
    </rPh>
    <rPh sb="6" eb="8">
      <t>ジム</t>
    </rPh>
    <rPh sb="8" eb="10">
      <t>クミアイ</t>
    </rPh>
    <phoneticPr fontId="6"/>
  </si>
  <si>
    <t>株式会社レークサイド桜岡</t>
    <rPh sb="0" eb="4">
      <t>カブシキガイシャ</t>
    </rPh>
    <rPh sb="10" eb="12">
      <t>サクラオカ</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</si>
  <si>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</si>
  <si>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</si>
  <si>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</si>
  <si>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</si>
  <si>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</si>
  <si>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全道の中でも下位に位置する。これは地方交付税措置のある有利な起債を活用しているためであり、今後もその方向性は変わらない。将来負担比率は、令和２～４年度に各種基金の積み増しができたため、マイナスとなった。</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</si>
</sst>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32" xfId="7" applyFont="1" applyBorder="1" applyAlignment="1" applyProtection="1">
      <alignment horizontal="left" vertical="center" wrapText="1"/>
      <protection locked="0"/>
    </xf>
    <xf numFmtId="0" fontId="31" fillId="0" borderId="35" xfId="7" applyFont="1" applyBorder="1" applyAlignment="1" applyProtection="1">
      <alignment horizontal="left" vertical="center" wrapText="1"/>
      <protection locked="0"/>
    </xf>
    <xf numFmtId="0" fontId="31" fillId="0" borderId="51" xfId="7" applyFont="1" applyBorder="1" applyAlignment="1" applyProtection="1">
      <alignment horizontal="left" vertical="center" wrapText="1"/>
      <protection locked="0"/>
    </xf>
    <xf numFmtId="0" fontId="31" fillId="0" borderId="33" xfId="7" applyFont="1" applyBorder="1" applyAlignment="1" applyProtection="1">
      <alignment horizontal="left" vertical="center" wrapText="1"/>
      <protection locked="0"/>
    </xf>
    <xf numFmtId="0" fontId="31" fillId="0" borderId="36" xfId="7" applyFont="1" applyBorder="1" applyAlignment="1" applyProtection="1">
      <alignment horizontal="left" vertical="center" wrapText="1"/>
      <protection locked="0"/>
    </xf>
    <xf numFmtId="0" fontId="31" fillId="0" borderId="52" xfId="7" applyFont="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90128</c:v>
                </c:pt>
                <c:pt idx="1">
                  <c:v>116772</c:v>
                </c:pt>
                <c:pt idx="2">
                  <c:v>278233</c:v>
                </c:pt>
                <c:pt idx="3">
                  <c:v>174350</c:v>
                </c:pt>
                <c:pt idx="4">
                  <c:v>279113</c:v>
                </c:pt>
              </c:numCache>
            </c:numRef>
          </c:val>
          <c:smooth val="0"/>
        </c:ser>
        <c:dLbls>
          <c:showLegendKey val="0"/>
          <c:showVal val="0"/>
          <c:showCatName val="0"/>
          <c:showSerName val="0"/>
          <c:showPercent val="0"/>
          <c:showBubbleSize val="0"/>
        </c:dLbls>
        <c:marker val="1"/>
        <c:smooth val="0"/>
        <c:axId val="400818624"/>
        <c:axId val="400822936"/>
      </c:lineChart>
      <c:catAx>
        <c:axId val="40081862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0822936"/>
        <c:crosses val="autoZero"/>
        <c:auto val="1"/>
        <c:lblAlgn val="ctr"/>
        <c:lblOffset val="100"/>
        <c:tickLblSkip val="1"/>
        <c:noMultiLvlLbl val="0"/>
      </c:catAx>
      <c:valAx>
        <c:axId val="400822936"/>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75291058842E-2"/>
              <c:y val="7.516343583495481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081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4.63</c:v>
                </c:pt>
                <c:pt idx="2">
                  <c:v>4.37</c:v>
                </c:pt>
                <c:pt idx="3">
                  <c:v>4.97</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25.65</c:v>
                </c:pt>
                <c:pt idx="1">
                  <c:v>24.62</c:v>
                </c:pt>
                <c:pt idx="2">
                  <c:v>26.15</c:v>
                </c:pt>
                <c:pt idx="3">
                  <c:v>26.11</c:v>
                </c:pt>
                <c:pt idx="4">
                  <c:v>28.88</c:v>
                </c:pt>
              </c:numCache>
            </c:numRef>
          </c:val>
        </c:ser>
        <c:dLbls>
          <c:showLegendKey val="0"/>
          <c:showVal val="0"/>
          <c:showCatName val="0"/>
          <c:showSerName val="0"/>
          <c:showPercent val="0"/>
          <c:showBubbleSize val="0"/>
        </c:dLbls>
        <c:gapWidth val="250"/>
        <c:overlap val="100"/>
        <c:axId val="400824112"/>
        <c:axId val="400822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-2.11</c:v>
                </c:pt>
                <c:pt idx="1">
                  <c:v>-2.64</c:v>
                </c:pt>
                <c:pt idx="2">
                  <c:v>1.1200000000000001</c:v>
                </c:pt>
                <c:pt idx="3">
                  <c:v>1.6</c:v>
                </c:pt>
                <c:pt idx="4">
                  <c:v>0.76</c:v>
                </c:pt>
              </c:numCache>
            </c:numRef>
          </c:val>
          <c:smooth val="0"/>
        </c:ser>
        <c:dLbls>
          <c:showLegendKey val="0"/>
          <c:showVal val="0"/>
          <c:showCatName val="0"/>
          <c:showSerName val="0"/>
          <c:showPercent val="0"/>
          <c:showBubbleSize val="0"/>
        </c:dLbls>
        <c:marker val="1"/>
        <c:smooth val="0"/>
        <c:axId val="400824112"/>
        <c:axId val="400822152"/>
      </c:lineChart>
      <c:catAx>
        <c:axId val="40082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0822152"/>
        <c:crosses val="autoZero"/>
        <c:auto val="1"/>
        <c:lblAlgn val="ctr"/>
        <c:lblOffset val="100"/>
        <c:tickLblSkip val="1"/>
        <c:noMultiLvlLbl val="0"/>
      </c:catAx>
      <c:valAx>
        <c:axId val="40082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08241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0.12</c:v>
                </c:pt>
                <c:pt idx="4">
                  <c:v>#N/A</c:v>
                </c:pt>
                <c:pt idx="5">
                  <c:v>0.24</c:v>
                </c:pt>
                <c:pt idx="6">
                  <c:v>#N/A</c:v>
                </c:pt>
                <c:pt idx="7">
                  <c:v>0.43</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0.1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0.55000000000000004</c:v>
                </c:pt>
                <c:pt idx="2">
                  <c:v>#N/A</c:v>
                </c:pt>
                <c:pt idx="3">
                  <c:v>0.28000000000000003</c:v>
                </c:pt>
                <c:pt idx="4">
                  <c:v>#N/A</c:v>
                </c:pt>
                <c:pt idx="5">
                  <c:v>0.16</c:v>
                </c:pt>
                <c:pt idx="6">
                  <c:v>#N/A</c:v>
                </c:pt>
                <c:pt idx="7">
                  <c:v>0.4</c:v>
                </c:pt>
                <c:pt idx="8">
                  <c:v>#N/A</c:v>
                </c:pt>
                <c:pt idx="9">
                  <c:v>0.39</c:v>
                </c:pt>
              </c:numCache>
            </c:numRef>
          </c:val>
        </c:ser>
        <c:ser>
          <c:idx val="5"/>
          <c:order val="5"/>
          <c:tx>
            <c:strRef>
              <c:f>データシート!$A$32</c:f>
              <c:strCache>
                <c:ptCount val="1"/>
                <c:pt idx="0">
                  <c:v>国民健康保険剣淵町立診療所特別会計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0.33</c:v>
                </c:pt>
                <c:pt idx="4">
                  <c:v>#N/A</c:v>
                </c:pt>
                <c:pt idx="5">
                  <c:v>0.4</c:v>
                </c:pt>
                <c:pt idx="6">
                  <c:v>#N/A</c:v>
                </c:pt>
                <c:pt idx="7">
                  <c:v>0.39</c:v>
                </c:pt>
                <c:pt idx="8">
                  <c:v>#N/A</c:v>
                </c:pt>
                <c:pt idx="9">
                  <c:v>0.4</c:v>
                </c:pt>
              </c:numCache>
            </c:numRef>
          </c:val>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0.64</c:v>
                </c:pt>
                <c:pt idx="4">
                  <c:v>#N/A</c:v>
                </c:pt>
                <c:pt idx="5">
                  <c:v>0.81</c:v>
                </c:pt>
                <c:pt idx="6">
                  <c:v>#N/A</c:v>
                </c:pt>
                <c:pt idx="7">
                  <c:v>0.92</c:v>
                </c:pt>
                <c:pt idx="8">
                  <c:v>#N/A</c:v>
                </c:pt>
                <c:pt idx="9">
                  <c:v>0.65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5.01</c:v>
                </c:pt>
                <c:pt idx="2">
                  <c:v>#N/A</c:v>
                </c:pt>
                <c:pt idx="3">
                  <c:v>4.62</c:v>
                </c:pt>
                <c:pt idx="4">
                  <c:v>#N/A</c:v>
                </c:pt>
                <c:pt idx="5">
                  <c:v>4.37</c:v>
                </c:pt>
                <c:pt idx="6">
                  <c:v>#N/A</c:v>
                </c:pt>
                <c:pt idx="7">
                  <c:v>4.96</c:v>
                </c:pt>
                <c:pt idx="8">
                  <c:v>#N/A</c:v>
                </c:pt>
                <c:pt idx="9">
                  <c:v>5.3</c:v>
                </c:pt>
              </c:numCache>
            </c:numRef>
          </c:val>
        </c:ser>
        <c:dLbls>
          <c:showLegendKey val="0"/>
          <c:showVal val="0"/>
          <c:showCatName val="0"/>
          <c:showSerName val="0"/>
          <c:showPercent val="0"/>
          <c:showBubbleSize val="0"/>
        </c:dLbls>
        <c:gapWidth val="150"/>
        <c:overlap val="100"/>
        <c:axId val="400820192"/>
        <c:axId val="400824896"/>
      </c:barChart>
      <c:catAx>
        <c:axId val="4008201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0824896"/>
        <c:crosses val="autoZero"/>
        <c:auto val="1"/>
        <c:lblAlgn val="ctr"/>
        <c:lblOffset val="100"/>
        <c:tickLblSkip val="1"/>
        <c:noMultiLvlLbl val="0"/>
      </c:catAx>
      <c:valAx>
        <c:axId val="40082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08201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355</c:v>
                </c:pt>
                <c:pt idx="5">
                  <c:v>336</c:v>
                </c:pt>
                <c:pt idx="8">
                  <c:v>333</c:v>
                </c:pt>
                <c:pt idx="11">
                  <c:v>335</c:v>
                </c:pt>
                <c:pt idx="14">
                  <c:v>336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38</c:v>
                </c:pt>
                <c:pt idx="6">
                  <c:v>44</c:v>
                </c:pt>
                <c:pt idx="9">
                  <c:v>38</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99</c:v>
                </c:pt>
                <c:pt idx="6">
                  <c:v>102</c:v>
                </c:pt>
                <c:pt idx="9">
                  <c:v>111</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332</c:v>
                </c:pt>
                <c:pt idx="3">
                  <c:v>311</c:v>
                </c:pt>
                <c:pt idx="6">
                  <c:v>316</c:v>
                </c:pt>
                <c:pt idx="9">
                  <c:v>333</c:v>
                </c:pt>
                <c:pt idx="12">
                  <c:v>341</c:v>
                </c:pt>
              </c:numCache>
            </c:numRef>
          </c:val>
        </c:ser>
        <c:dLbls>
          <c:showLegendKey val="0"/>
          <c:showVal val="0"/>
          <c:showCatName val="0"/>
          <c:showSerName val="0"/>
          <c:showPercent val="0"/>
          <c:showBubbleSize val="0"/>
        </c:dLbls>
        <c:gapWidth val="100"/>
        <c:overlap val="100"/>
        <c:axId val="400819016"/>
        <c:axId val="400818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c:v>
                </c:pt>
                <c:pt idx="2">
                  <c:v>#N/A</c:v>
                </c:pt>
                <c:pt idx="3">
                  <c:v>#N/A</c:v>
                </c:pt>
                <c:pt idx="4">
                  <c:v>112</c:v>
                </c:pt>
                <c:pt idx="5">
                  <c:v>#N/A</c:v>
                </c:pt>
                <c:pt idx="6">
                  <c:v>#N/A</c:v>
                </c:pt>
                <c:pt idx="7">
                  <c:v>129</c:v>
                </c:pt>
                <c:pt idx="8">
                  <c:v>#N/A</c:v>
                </c:pt>
                <c:pt idx="9">
                  <c:v>#N/A</c:v>
                </c:pt>
                <c:pt idx="10">
                  <c:v>147</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400819016"/>
        <c:axId val="400818232"/>
      </c:lineChart>
      <c:catAx>
        <c:axId val="4008190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0818232"/>
        <c:crosses val="autoZero"/>
        <c:auto val="1"/>
        <c:lblAlgn val="ctr"/>
        <c:lblOffset val="100"/>
        <c:tickLblSkip val="1"/>
        <c:noMultiLvlLbl val="0"/>
      </c:catAx>
      <c:valAx>
        <c:axId val="40081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08190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2628</c:v>
                </c:pt>
                <c:pt idx="5">
                  <c:v>2525</c:v>
                </c:pt>
                <c:pt idx="8">
                  <c:v>2587</c:v>
                </c:pt>
                <c:pt idx="11">
                  <c:v>2582</c:v>
                </c:pt>
                <c:pt idx="14">
                  <c:v>2442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324</c:v>
                </c:pt>
                <c:pt idx="5">
                  <c:v>385</c:v>
                </c:pt>
                <c:pt idx="8">
                  <c:v>427</c:v>
                </c:pt>
                <c:pt idx="11">
                  <c:v>508</c:v>
                </c:pt>
                <c:pt idx="14">
                  <c:v>564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2016</c:v>
                </c:pt>
                <c:pt idx="5">
                  <c:v>1941</c:v>
                </c:pt>
                <c:pt idx="8">
                  <c:v>2058</c:v>
                </c:pt>
                <c:pt idx="11">
                  <c:v>2457</c:v>
                </c:pt>
                <c:pt idx="14">
                  <c:v>2724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700</c:v>
                </c:pt>
                <c:pt idx="3">
                  <c:v>523</c:v>
                </c:pt>
                <c:pt idx="6">
                  <c:v>571</c:v>
                </c:pt>
                <c:pt idx="9">
                  <c:v>547</c:v>
                </c:pt>
                <c:pt idx="12">
                  <c:v>526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881</c:v>
                </c:pt>
                <c:pt idx="3">
                  <c:v>854</c:v>
                </c:pt>
                <c:pt idx="6">
                  <c:v>783</c:v>
                </c:pt>
                <c:pt idx="9">
                  <c:v>739</c:v>
                </c:pt>
                <c:pt idx="12">
                  <c:v>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307</c:v>
                </c:pt>
                <c:pt idx="3">
                  <c:v>297</c:v>
                </c:pt>
                <c:pt idx="6">
                  <c:v>253</c:v>
                </c:pt>
                <c:pt idx="9">
                  <c:v>218</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3213</c:v>
                </c:pt>
                <c:pt idx="3">
                  <c:v>3194</c:v>
                </c:pt>
                <c:pt idx="6">
                  <c:v>3385</c:v>
                </c:pt>
                <c:pt idx="9">
                  <c:v>3498</c:v>
                </c:pt>
                <c:pt idx="12">
                  <c:v>3408</c:v>
                </c:pt>
              </c:numCache>
            </c:numRef>
          </c:val>
        </c:ser>
        <c:dLbls>
          <c:showLegendKey val="0"/>
          <c:showVal val="0"/>
          <c:showCatName val="0"/>
          <c:showSerName val="0"/>
          <c:showPercent val="0"/>
          <c:showBubbleSize val="0"/>
        </c:dLbls>
        <c:gapWidth val="100"/>
        <c:overlap val="100"/>
        <c:axId val="412117760"/>
        <c:axId val="41211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c:v>
                </c:pt>
                <c:pt idx="2">
                  <c:v>#N/A</c:v>
                </c:pt>
                <c:pt idx="3">
                  <c:v>#N/A</c:v>
                </c:pt>
                <c:pt idx="4">
                  <c:v>18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12117760"/>
        <c:axId val="412118936"/>
      </c:lineChart>
      <c:catAx>
        <c:axId val="4121177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12118936"/>
        <c:crosses val="autoZero"/>
        <c:auto val="1"/>
        <c:lblAlgn val="ctr"/>
        <c:lblOffset val="100"/>
        <c:tickLblSkip val="1"/>
        <c:noMultiLvlLbl val="0"/>
      </c:catAx>
      <c:valAx>
        <c:axId val="41211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12117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658</c:v>
                </c:pt>
                <c:pt idx="1">
                  <c:v>707</c:v>
                </c:pt>
                <c:pt idx="2">
                  <c:v>758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410</c:v>
                </c:pt>
                <c:pt idx="1">
                  <c:v>480</c:v>
                </c:pt>
                <c:pt idx="2">
                  <c:v>530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645</c:v>
                </c:pt>
                <c:pt idx="1">
                  <c:v>809</c:v>
                </c:pt>
                <c:pt idx="2">
                  <c:v>817</c:v>
                </c:pt>
              </c:numCache>
            </c:numRef>
          </c:val>
        </c:ser>
        <c:dLbls>
          <c:showLegendKey val="0"/>
          <c:showVal val="0"/>
          <c:showCatName val="0"/>
          <c:showSerName val="0"/>
          <c:showPercent val="0"/>
          <c:showBubbleSize val="0"/>
        </c:dLbls>
        <c:gapWidth val="120"/>
        <c:overlap val="100"/>
        <c:axId val="412119720"/>
        <c:axId val="412120112"/>
      </c:barChart>
      <c:catAx>
        <c:axId val="41211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12120112"/>
        <c:crosses val="autoZero"/>
        <c:auto val="1"/>
        <c:lblAlgn val="ctr"/>
        <c:lblOffset val="100"/>
        <c:tickLblSkip val="1"/>
        <c:noMultiLvlLbl val="0"/>
      </c:catAx>
      <c:valAx>
        <c:axId val="412120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12119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65</c:v>
                </c:pt>
                <c:pt idx="16">
                  <c:v>66.400000000000006</c:v>
                </c:pt>
                <c:pt idx="24">
                  <c:v>67.8</c:v>
                </c:pt>
                <c:pt idx="32">
                  <c:v>69.3</c:v>
                </c:pt>
              </c:numCache>
            </c:numRef>
          </c:xVal>
          <c:yVal>
            <c:numRef>
              <c:f>公会計指標分析・財政指標組合せ分析表!$BP$51:$DC$51</c:f>
              <c:numCache>
                <c:formatCode>#,##0.0;"▲ "#,##0.0</c:formatCode>
                <c:ptCount val="40"/>
                <c:pt idx="0">
                  <c:v>6.2</c:v>
                </c:pt>
                <c:pt idx="8">
                  <c:v>0.8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showLegendKey val="0"/>
          <c:showVal val="1"/>
          <c:showCatName val="0"/>
          <c:showSerName val="0"/>
          <c:showPercent val="0"/>
          <c:showBubbleSize val="0"/>
        </c:dLbls>
        <c:axId val="412120504"/>
        <c:axId val="412118152"/>
      </c:scatterChart>
      <c:valAx>
        <c:axId val="412120504"/>
        <c:scaling>
          <c:orientation val="maxMin"/>
          <c:max val="66"/>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12118152"/>
        <c:crosses val="autoZero"/>
        <c:crossBetween val="midCat"/>
      </c:valAx>
      <c:valAx>
        <c:axId val="41211815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1212050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4.5</c:v>
                </c:pt>
                <c:pt idx="16">
                  <c:v>4.9000000000000004</c:v>
                </c:pt>
                <c:pt idx="24">
                  <c:v>5.6</c:v>
                </c:pt>
                <c:pt idx="32">
                  <c:v>6.3</c:v>
                </c:pt>
              </c:numCache>
            </c:numRef>
          </c:xVal>
          <c:yVal>
            <c:numRef>
              <c:f>公会計指標分析・財政指標組合せ分析表!$BP$73:$DC$73</c:f>
              <c:numCache>
                <c:formatCode>#,##0.0;"▲ "#,##0.0</c:formatCode>
                <c:ptCount val="40"/>
                <c:pt idx="0">
                  <c:v>6.2</c:v>
                </c:pt>
                <c:pt idx="8">
                  <c:v>0.8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2.671099773477058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3.6429687715380583E-2"/>
                  <c:y val="-0.1001101440023234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3.1570342725075584E-2"/>
                  <c:y val="-2.464900161448642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3.1570342725075584E-2"/>
                  <c:y val="-6.249045315900259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showLegendKey val="0"/>
          <c:showVal val="1"/>
          <c:showCatName val="0"/>
          <c:showSerName val="0"/>
          <c:showPercent val="0"/>
          <c:showBubbleSize val="0"/>
        </c:dLbls>
        <c:axId val="412119328"/>
        <c:axId val="412118544"/>
      </c:scatterChart>
      <c:valAx>
        <c:axId val="412119328"/>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12118544"/>
        <c:crosses val="autoZero"/>
        <c:crossBetween val="midCat"/>
      </c:valAx>
      <c:valAx>
        <c:axId val="412118544"/>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838140553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1211932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24130</xdr:rowOff>
    </xdr:to>
    <xdr:sp macro="" textlink="">
      <xdr:nvSpPr>
        <xdr:cNvPr id="2" name="正方形/長方形 1"/>
        <xdr:cNvSpPr/>
      </xdr:nvSpPr>
      <xdr:spPr>
        <a:xfrm>
          <a:off x="655320" y="409575"/>
          <a:ext cx="1130554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106045</xdr:rowOff>
    </xdr:to>
    <xdr:sp macro="" textlink="">
      <xdr:nvSpPr>
        <xdr:cNvPr id="3" name="正方形/長方形 2"/>
        <xdr:cNvSpPr/>
      </xdr:nvSpPr>
      <xdr:spPr>
        <a:xfrm>
          <a:off x="17998440" y="396240"/>
          <a:ext cx="34963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86360</xdr:rowOff>
    </xdr:from>
    <xdr:to>
      <xdr:col>115</xdr:col>
      <xdr:colOff>6350</xdr:colOff>
      <xdr:row>5</xdr:row>
      <xdr:rowOff>80645</xdr:rowOff>
    </xdr:to>
    <xdr:sp macro="" textlink="">
      <xdr:nvSpPr>
        <xdr:cNvPr id="4" name="正方形/長方形 3"/>
        <xdr:cNvSpPr/>
      </xdr:nvSpPr>
      <xdr:spPr>
        <a:xfrm>
          <a:off x="18023840" y="421640"/>
          <a:ext cx="34518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55245</xdr:rowOff>
    </xdr:to>
    <xdr:sp macro="" textlink="">
      <xdr:nvSpPr>
        <xdr:cNvPr id="5" name="正方形/長方形 4"/>
        <xdr:cNvSpPr/>
      </xdr:nvSpPr>
      <xdr:spPr>
        <a:xfrm>
          <a:off x="18049240" y="447040"/>
          <a:ext cx="341757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83</xdr:col>
      <xdr:colOff>6350</xdr:colOff>
      <xdr:row>2</xdr:row>
      <xdr:rowOff>60960</xdr:rowOff>
    </xdr:from>
    <xdr:to>
      <xdr:col>95</xdr:col>
      <xdr:colOff>152400</xdr:colOff>
      <xdr:row>5</xdr:row>
      <xdr:rowOff>106045</xdr:rowOff>
    </xdr:to>
    <xdr:sp macro="" textlink="">
      <xdr:nvSpPr>
        <xdr:cNvPr id="6" name="正方形/長方形 5"/>
        <xdr:cNvSpPr/>
      </xdr:nvSpPr>
      <xdr:spPr>
        <a:xfrm>
          <a:off x="15501620" y="396240"/>
          <a:ext cx="23863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86360</xdr:rowOff>
    </xdr:from>
    <xdr:to>
      <xdr:col>95</xdr:col>
      <xdr:colOff>133350</xdr:colOff>
      <xdr:row>5</xdr:row>
      <xdr:rowOff>80645</xdr:rowOff>
    </xdr:to>
    <xdr:sp macro="" textlink="">
      <xdr:nvSpPr>
        <xdr:cNvPr id="7" name="正方形/長方形 6"/>
        <xdr:cNvSpPr/>
      </xdr:nvSpPr>
      <xdr:spPr>
        <a:xfrm>
          <a:off x="15527020" y="421640"/>
          <a:ext cx="234188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55245</xdr:rowOff>
    </xdr:to>
    <xdr:sp macro="" textlink="">
      <xdr:nvSpPr>
        <xdr:cNvPr id="8" name="正方形/長方形 7"/>
        <xdr:cNvSpPr/>
      </xdr:nvSpPr>
      <xdr:spPr>
        <a:xfrm>
          <a:off x="15552420" y="447040"/>
          <a:ext cx="2284730" cy="44640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186690</xdr:colOff>
      <xdr:row>7</xdr:row>
      <xdr:rowOff>5080</xdr:rowOff>
    </xdr:from>
    <xdr:to>
      <xdr:col>50</xdr:col>
      <xdr:colOff>0</xdr:colOff>
      <xdr:row>17</xdr:row>
      <xdr:rowOff>49530</xdr:rowOff>
    </xdr:to>
    <xdr:sp macro="" textlink="">
      <xdr:nvSpPr>
        <xdr:cNvPr id="9" name="正方形/長方形 8"/>
        <xdr:cNvSpPr/>
      </xdr:nvSpPr>
      <xdr:spPr>
        <a:xfrm>
          <a:off x="746760" y="1178560"/>
          <a:ext cx="858774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1060" y="1210945"/>
          <a:ext cx="1236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186690</xdr:colOff>
      <xdr:row>7</xdr:row>
      <xdr:rowOff>37465</xdr:rowOff>
    </xdr:from>
    <xdr:to>
      <xdr:col>16</xdr:col>
      <xdr:colOff>186690</xdr:colOff>
      <xdr:row>17</xdr:row>
      <xdr:rowOff>37465</xdr:rowOff>
    </xdr:to>
    <xdr:sp macro="" textlink="">
      <xdr:nvSpPr>
        <xdr:cNvPr id="11" name="正方形/長方形 10"/>
        <xdr:cNvSpPr/>
      </xdr:nvSpPr>
      <xdr:spPr>
        <a:xfrm>
          <a:off x="2053590" y="1210945"/>
          <a:ext cx="11201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30880" y="1210945"/>
          <a:ext cx="1363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594860" y="1228725"/>
          <a:ext cx="18034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398260" y="1228725"/>
          <a:ext cx="113284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594600" y="1228725"/>
          <a:ext cx="56642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154305</xdr:rowOff>
    </xdr:to>
    <xdr:sp macro="" textlink="">
      <xdr:nvSpPr>
        <xdr:cNvPr id="16" name="正方形/長方形 15"/>
        <xdr:cNvSpPr/>
      </xdr:nvSpPr>
      <xdr:spPr>
        <a:xfrm>
          <a:off x="4594860" y="2049145"/>
          <a:ext cx="18034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186690</xdr:colOff>
      <xdr:row>15</xdr:row>
      <xdr:rowOff>154305</xdr:rowOff>
    </xdr:to>
    <xdr:sp macro="" textlink="">
      <xdr:nvSpPr>
        <xdr:cNvPr id="17" name="正方形/長方形 16"/>
        <xdr:cNvSpPr/>
      </xdr:nvSpPr>
      <xdr:spPr>
        <a:xfrm>
          <a:off x="6461760" y="2049145"/>
          <a:ext cx="3059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5080</xdr:rowOff>
    </xdr:from>
    <xdr:to>
      <xdr:col>58</xdr:col>
      <xdr:colOff>0</xdr:colOff>
      <xdr:row>13</xdr:row>
      <xdr:rowOff>116840</xdr:rowOff>
    </xdr:to>
    <xdr:sp macro="" textlink="">
      <xdr:nvSpPr>
        <xdr:cNvPr id="18" name="角丸四角形 17"/>
        <xdr:cNvSpPr/>
      </xdr:nvSpPr>
      <xdr:spPr>
        <a:xfrm>
          <a:off x="9552940" y="1178560"/>
          <a:ext cx="127508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148590</xdr:rowOff>
    </xdr:to>
    <xdr:sp macro="" textlink="">
      <xdr:nvSpPr>
        <xdr:cNvPr id="19" name="正方形/長方形 18"/>
        <xdr:cNvSpPr/>
      </xdr:nvSpPr>
      <xdr:spPr>
        <a:xfrm>
          <a:off x="9765030" y="124206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765030" y="150304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148590</xdr:rowOff>
    </xdr:from>
    <xdr:to>
      <xdr:col>58</xdr:col>
      <xdr:colOff>69850</xdr:colOff>
      <xdr:row>14</xdr:row>
      <xdr:rowOff>98425</xdr:rowOff>
    </xdr:to>
    <xdr:sp macro="" textlink="">
      <xdr:nvSpPr>
        <xdr:cNvPr id="21" name="正方形/長方形 20"/>
        <xdr:cNvSpPr/>
      </xdr:nvSpPr>
      <xdr:spPr>
        <a:xfrm>
          <a:off x="9765030" y="1824990"/>
          <a:ext cx="113284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154305</xdr:rowOff>
    </xdr:from>
    <xdr:to>
      <xdr:col>52</xdr:col>
      <xdr:colOff>69850</xdr:colOff>
      <xdr:row>7</xdr:row>
      <xdr:rowOff>154305</xdr:rowOff>
    </xdr:to>
    <xdr:cxnSp macro="">
      <xdr:nvCxnSpPr>
        <xdr:cNvPr id="22" name="直線コネクタ 21"/>
        <xdr:cNvCxnSpPr/>
      </xdr:nvCxnSpPr>
      <xdr:spPr>
        <a:xfrm>
          <a:off x="9629140" y="1327785"/>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10</xdr:row>
      <xdr:rowOff>124460</xdr:rowOff>
    </xdr:from>
    <xdr:to>
      <xdr:col>51</xdr:col>
      <xdr:colOff>186690</xdr:colOff>
      <xdr:row>11</xdr:row>
      <xdr:rowOff>92710</xdr:rowOff>
    </xdr:to>
    <xdr:cxnSp macro="">
      <xdr:nvCxnSpPr>
        <xdr:cNvPr id="23" name="直線コネクタ 22"/>
        <xdr:cNvCxnSpPr/>
      </xdr:nvCxnSpPr>
      <xdr:spPr>
        <a:xfrm>
          <a:off x="9707880" y="180086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629140" y="180086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12</xdr:row>
      <xdr:rowOff>20955</xdr:rowOff>
    </xdr:from>
    <xdr:to>
      <xdr:col>51</xdr:col>
      <xdr:colOff>186690</xdr:colOff>
      <xdr:row>12</xdr:row>
      <xdr:rowOff>158750</xdr:rowOff>
    </xdr:to>
    <xdr:cxnSp macro="">
      <xdr:nvCxnSpPr>
        <xdr:cNvPr id="25" name="直線コネクタ 24"/>
        <xdr:cNvCxnSpPr/>
      </xdr:nvCxnSpPr>
      <xdr:spPr>
        <a:xfrm flipV="1">
          <a:off x="9707880" y="203263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629140" y="217360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664065" y="127952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129540</xdr:rowOff>
    </xdr:to>
    <xdr:sp macro="" textlink="">
      <xdr:nvSpPr>
        <xdr:cNvPr id="28" name="フローチャート: 判断 27"/>
        <xdr:cNvSpPr/>
      </xdr:nvSpPr>
      <xdr:spPr>
        <a:xfrm>
          <a:off x="9664065" y="153987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92710</xdr:rowOff>
    </xdr:from>
    <xdr:ext cx="8809990" cy="252730"/>
    <xdr:sp macro="" textlink="">
      <xdr:nvSpPr>
        <xdr:cNvPr id="29" name="テキスト ボックス 28"/>
        <xdr:cNvSpPr txBox="1"/>
      </xdr:nvSpPr>
      <xdr:spPr>
        <a:xfrm>
          <a:off x="693420" y="2942590"/>
          <a:ext cx="88099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5080</xdr:rowOff>
    </xdr:from>
    <xdr:ext cx="9187815" cy="253365"/>
    <xdr:sp macro="" textlink="">
      <xdr:nvSpPr>
        <xdr:cNvPr id="30" name="テキスト ボックス 29"/>
        <xdr:cNvSpPr txBox="1"/>
      </xdr:nvSpPr>
      <xdr:spPr>
        <a:xfrm>
          <a:off x="693420" y="3190240"/>
          <a:ext cx="9187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86360</xdr:rowOff>
    </xdr:from>
    <xdr:ext cx="5757545" cy="250825"/>
    <xdr:sp macro="" textlink="">
      <xdr:nvSpPr>
        <xdr:cNvPr id="31" name="テキスト ボックス 30"/>
        <xdr:cNvSpPr txBox="1"/>
      </xdr:nvSpPr>
      <xdr:spPr>
        <a:xfrm>
          <a:off x="693420" y="3439160"/>
          <a:ext cx="575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3365"/>
    <xdr:sp macro="" textlink="">
      <xdr:nvSpPr>
        <xdr:cNvPr id="32" name="テキスト ボックス 31"/>
        <xdr:cNvSpPr txBox="1"/>
      </xdr:nvSpPr>
      <xdr:spPr>
        <a:xfrm>
          <a:off x="693420" y="3688080"/>
          <a:ext cx="8724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60110" cy="253365"/>
    <xdr:sp macro="" textlink="">
      <xdr:nvSpPr>
        <xdr:cNvPr id="33" name="テキスト ボックス 32"/>
        <xdr:cNvSpPr txBox="1"/>
      </xdr:nvSpPr>
      <xdr:spPr>
        <a:xfrm>
          <a:off x="693420" y="3936365"/>
          <a:ext cx="5960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5145" cy="250190"/>
    <xdr:sp macro="" textlink="">
      <xdr:nvSpPr>
        <xdr:cNvPr id="34" name="テキスト ボックス 33"/>
        <xdr:cNvSpPr txBox="1"/>
      </xdr:nvSpPr>
      <xdr:spPr>
        <a:xfrm>
          <a:off x="693420" y="4185285"/>
          <a:ext cx="814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8758555" cy="413385"/>
    <xdr:sp macro="" textlink="">
      <xdr:nvSpPr>
        <xdr:cNvPr id="35" name="テキスト ボックス 34"/>
        <xdr:cNvSpPr txBox="1"/>
      </xdr:nvSpPr>
      <xdr:spPr>
        <a:xfrm>
          <a:off x="693420" y="4432935"/>
          <a:ext cx="8758555" cy="413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xdr:cNvSpPr/>
      </xdr:nvSpPr>
      <xdr:spPr>
        <a:xfrm>
          <a:off x="693420" y="4904105"/>
          <a:ext cx="45313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71270" cy="300990"/>
    <xdr:sp macro="" textlink="">
      <xdr:nvSpPr>
        <xdr:cNvPr id="37" name="テキスト ボックス 36"/>
        <xdr:cNvSpPr txBox="1"/>
      </xdr:nvSpPr>
      <xdr:spPr>
        <a:xfrm>
          <a:off x="1593850" y="5257800"/>
          <a:ext cx="127127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9730" cy="349885"/>
    <xdr:sp macro="" textlink="">
      <xdr:nvSpPr>
        <xdr:cNvPr id="38" name="テキスト ボックス 37"/>
        <xdr:cNvSpPr txBox="1"/>
      </xdr:nvSpPr>
      <xdr:spPr>
        <a:xfrm>
          <a:off x="2833370" y="5234305"/>
          <a:ext cx="164973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265420" y="5153660"/>
          <a:ext cx="136398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55245</xdr:rowOff>
    </xdr:to>
    <xdr:sp macro="" textlink="">
      <xdr:nvSpPr>
        <xdr:cNvPr id="40" name="正方形/長方形 39"/>
        <xdr:cNvSpPr/>
      </xdr:nvSpPr>
      <xdr:spPr>
        <a:xfrm>
          <a:off x="5265420" y="5339715"/>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733540" y="5153660"/>
          <a:ext cx="11328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55245</xdr:rowOff>
    </xdr:to>
    <xdr:sp macro="" textlink="">
      <xdr:nvSpPr>
        <xdr:cNvPr id="42" name="正方形/長方形 41"/>
        <xdr:cNvSpPr/>
      </xdr:nvSpPr>
      <xdr:spPr>
        <a:xfrm>
          <a:off x="6733540" y="533971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034020" y="5153660"/>
          <a:ext cx="11328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142875</xdr:rowOff>
    </xdr:from>
    <xdr:to>
      <xdr:col>49</xdr:col>
      <xdr:colOff>19050</xdr:colOff>
      <xdr:row>33</xdr:row>
      <xdr:rowOff>55245</xdr:rowOff>
    </xdr:to>
    <xdr:sp macro="" textlink="">
      <xdr:nvSpPr>
        <xdr:cNvPr id="44" name="正方形/長方形 43"/>
        <xdr:cNvSpPr/>
      </xdr:nvSpPr>
      <xdr:spPr>
        <a:xfrm>
          <a:off x="8034020" y="533971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116840</xdr:rowOff>
    </xdr:from>
    <xdr:to>
      <xdr:col>27</xdr:col>
      <xdr:colOff>184150</xdr:colOff>
      <xdr:row>47</xdr:row>
      <xdr:rowOff>129540</xdr:rowOff>
    </xdr:to>
    <xdr:sp macro="" textlink="">
      <xdr:nvSpPr>
        <xdr:cNvPr id="45" name="正方形/長方形 44"/>
        <xdr:cNvSpPr/>
      </xdr:nvSpPr>
      <xdr:spPr>
        <a:xfrm>
          <a:off x="693420" y="5648960"/>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57</xdr:col>
      <xdr:colOff>120650</xdr:colOff>
      <xdr:row>47</xdr:row>
      <xdr:rowOff>129540</xdr:rowOff>
    </xdr:to>
    <xdr:sp macro="" textlink="">
      <xdr:nvSpPr>
        <xdr:cNvPr id="46" name="正方形/長方形 45"/>
        <xdr:cNvSpPr/>
      </xdr:nvSpPr>
      <xdr:spPr>
        <a:xfrm>
          <a:off x="5392420" y="5648960"/>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46</xdr:col>
      <xdr:colOff>186690</xdr:colOff>
      <xdr:row>35</xdr:row>
      <xdr:rowOff>31115</xdr:rowOff>
    </xdr:to>
    <xdr:sp macro="" textlink="">
      <xdr:nvSpPr>
        <xdr:cNvPr id="47" name="正方形/長方形 46"/>
        <xdr:cNvSpPr/>
      </xdr:nvSpPr>
      <xdr:spPr>
        <a:xfrm>
          <a:off x="5392420" y="5648960"/>
          <a:ext cx="33820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92710</xdr:rowOff>
    </xdr:from>
    <xdr:to>
      <xdr:col>56</xdr:col>
      <xdr:colOff>186690</xdr:colOff>
      <xdr:row>47</xdr:row>
      <xdr:rowOff>68580</xdr:rowOff>
    </xdr:to>
    <xdr:sp macro="" textlink="" fLocksText="0">
      <xdr:nvSpPr>
        <xdr:cNvPr id="48" name="テキスト ボックス 47"/>
        <xdr:cNvSpPr txBox="1"/>
      </xdr:nvSpPr>
      <xdr:spPr>
        <a:xfrm>
          <a:off x="5496560" y="5960110"/>
          <a:ext cx="514477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129540</xdr:rowOff>
    </xdr:from>
    <xdr:to>
      <xdr:col>27</xdr:col>
      <xdr:colOff>184150</xdr:colOff>
      <xdr:row>47</xdr:row>
      <xdr:rowOff>129540</xdr:rowOff>
    </xdr:to>
    <xdr:cxnSp macro="">
      <xdr:nvCxnSpPr>
        <xdr:cNvPr id="49" name="直線コネクタ 48"/>
        <xdr:cNvCxnSpPr/>
      </xdr:nvCxnSpPr>
      <xdr:spPr>
        <a:xfrm>
          <a:off x="693420" y="80086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73025</xdr:rowOff>
    </xdr:from>
    <xdr:to>
      <xdr:col>27</xdr:col>
      <xdr:colOff>184150</xdr:colOff>
      <xdr:row>45</xdr:row>
      <xdr:rowOff>73025</xdr:rowOff>
    </xdr:to>
    <xdr:cxnSp macro="">
      <xdr:nvCxnSpPr>
        <xdr:cNvPr id="50" name="直線コネクタ 49"/>
        <xdr:cNvCxnSpPr/>
      </xdr:nvCxnSpPr>
      <xdr:spPr>
        <a:xfrm>
          <a:off x="693420" y="76168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100330</xdr:rowOff>
    </xdr:from>
    <xdr:ext cx="762000" cy="253365"/>
    <xdr:sp macro="" textlink="">
      <xdr:nvSpPr>
        <xdr:cNvPr id="51" name="テキスト ボックス 50"/>
        <xdr:cNvSpPr txBox="1"/>
      </xdr:nvSpPr>
      <xdr:spPr>
        <a:xfrm>
          <a:off x="0" y="7476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693420" y="72231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3365"/>
    <xdr:sp macro="" textlink="">
      <xdr:nvSpPr>
        <xdr:cNvPr id="53" name="テキスト ボックス 52"/>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4" name="直線コネクタ 53"/>
        <xdr:cNvCxnSpPr/>
      </xdr:nvCxnSpPr>
      <xdr:spPr>
        <a:xfrm>
          <a:off x="693420" y="68300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151765</xdr:rowOff>
    </xdr:from>
    <xdr:ext cx="762000" cy="253365"/>
    <xdr:sp macro="" textlink="">
      <xdr:nvSpPr>
        <xdr:cNvPr id="55" name="テキスト ボックス 54"/>
        <xdr:cNvSpPr txBox="1"/>
      </xdr:nvSpPr>
      <xdr:spPr>
        <a:xfrm>
          <a:off x="0" y="668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6" name="直線コネクタ 55"/>
        <xdr:cNvCxnSpPr/>
      </xdr:nvCxnSpPr>
      <xdr:spPr>
        <a:xfrm>
          <a:off x="693420" y="64369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94615</xdr:rowOff>
    </xdr:from>
    <xdr:ext cx="762000" cy="252730"/>
    <xdr:sp macro="" textlink="">
      <xdr:nvSpPr>
        <xdr:cNvPr id="57" name="テキスト ボックス 56"/>
        <xdr:cNvSpPr txBox="1"/>
      </xdr:nvSpPr>
      <xdr:spPr>
        <a:xfrm>
          <a:off x="0" y="6297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6985</xdr:rowOff>
    </xdr:from>
    <xdr:to>
      <xdr:col>27</xdr:col>
      <xdr:colOff>184150</xdr:colOff>
      <xdr:row>36</xdr:row>
      <xdr:rowOff>6985</xdr:rowOff>
    </xdr:to>
    <xdr:cxnSp macro="">
      <xdr:nvCxnSpPr>
        <xdr:cNvPr id="58" name="直線コネクタ 57"/>
        <xdr:cNvCxnSpPr/>
      </xdr:nvCxnSpPr>
      <xdr:spPr>
        <a:xfrm>
          <a:off x="693420" y="60420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1460"/>
    <xdr:sp macro="" textlink="">
      <xdr:nvSpPr>
        <xdr:cNvPr id="59" name="テキスト ボックス 58"/>
        <xdr:cNvSpPr txBox="1"/>
      </xdr:nvSpPr>
      <xdr:spPr>
        <a:xfrm>
          <a:off x="0" y="5904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33</xdr:row>
      <xdr:rowOff>116840</xdr:rowOff>
    </xdr:to>
    <xdr:cxnSp macro="">
      <xdr:nvCxnSpPr>
        <xdr:cNvPr id="60" name="直線コネクタ 59"/>
        <xdr:cNvCxnSpPr/>
      </xdr:nvCxnSpPr>
      <xdr:spPr>
        <a:xfrm>
          <a:off x="693420" y="56489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0825"/>
    <xdr:sp macro="" textlink="">
      <xdr:nvSpPr>
        <xdr:cNvPr id="61" name="テキスト ボックス 60"/>
        <xdr:cNvSpPr txBox="1"/>
      </xdr:nvSpPr>
      <xdr:spPr>
        <a:xfrm>
          <a:off x="0" y="5511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47</xdr:row>
      <xdr:rowOff>129540</xdr:rowOff>
    </xdr:to>
    <xdr:sp macro="" textlink="">
      <xdr:nvSpPr>
        <xdr:cNvPr id="62" name="財政力グラフ枠"/>
        <xdr:cNvSpPr/>
      </xdr:nvSpPr>
      <xdr:spPr>
        <a:xfrm>
          <a:off x="693420" y="5648960"/>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77470</xdr:rowOff>
    </xdr:from>
    <xdr:to>
      <xdr:col>23</xdr:col>
      <xdr:colOff>133350</xdr:colOff>
      <xdr:row>44</xdr:row>
      <xdr:rowOff>82550</xdr:rowOff>
    </xdr:to>
    <xdr:cxnSp macro="">
      <xdr:nvCxnSpPr>
        <xdr:cNvPr id="63" name="直線コネクタ 62"/>
        <xdr:cNvCxnSpPr/>
      </xdr:nvCxnSpPr>
      <xdr:spPr>
        <a:xfrm flipV="1">
          <a:off x="4427220" y="5944870"/>
          <a:ext cx="0" cy="1513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54610</xdr:rowOff>
    </xdr:from>
    <xdr:ext cx="762000" cy="251460"/>
    <xdr:sp macro="" textlink="">
      <xdr:nvSpPr>
        <xdr:cNvPr id="64" name="財政力最小値テキスト"/>
        <xdr:cNvSpPr txBox="1"/>
      </xdr:nvSpPr>
      <xdr:spPr>
        <a:xfrm>
          <a:off x="4493260" y="7430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82550</xdr:rowOff>
    </xdr:from>
    <xdr:to>
      <xdr:col>24</xdr:col>
      <xdr:colOff>12700</xdr:colOff>
      <xdr:row>44</xdr:row>
      <xdr:rowOff>82550</xdr:rowOff>
    </xdr:to>
    <xdr:cxnSp macro="">
      <xdr:nvCxnSpPr>
        <xdr:cNvPr id="65" name="直線コネクタ 64"/>
        <xdr:cNvCxnSpPr/>
      </xdr:nvCxnSpPr>
      <xdr:spPr>
        <a:xfrm>
          <a:off x="4338320" y="7458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162560</xdr:rowOff>
    </xdr:from>
    <xdr:ext cx="762000" cy="250190"/>
    <xdr:sp macro="" textlink="">
      <xdr:nvSpPr>
        <xdr:cNvPr id="66" name="財政力最大値テキスト"/>
        <xdr:cNvSpPr txBox="1"/>
      </xdr:nvSpPr>
      <xdr:spPr>
        <a:xfrm>
          <a:off x="4493260" y="56946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77470</xdr:rowOff>
    </xdr:from>
    <xdr:to>
      <xdr:col>24</xdr:col>
      <xdr:colOff>12700</xdr:colOff>
      <xdr:row>35</xdr:row>
      <xdr:rowOff>77470</xdr:rowOff>
    </xdr:to>
    <xdr:cxnSp macro="">
      <xdr:nvCxnSpPr>
        <xdr:cNvPr id="67" name="直線コネクタ 66"/>
        <xdr:cNvCxnSpPr/>
      </xdr:nvCxnSpPr>
      <xdr:spPr>
        <a:xfrm>
          <a:off x="4338320" y="5944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113030</xdr:rowOff>
    </xdr:from>
    <xdr:to>
      <xdr:col>23</xdr:col>
      <xdr:colOff>133350</xdr:colOff>
      <xdr:row>43</xdr:row>
      <xdr:rowOff>113030</xdr:rowOff>
    </xdr:to>
    <xdr:cxnSp macro="">
      <xdr:nvCxnSpPr>
        <xdr:cNvPr id="68" name="直線コネクタ 67"/>
        <xdr:cNvCxnSpPr/>
      </xdr:nvCxnSpPr>
      <xdr:spPr>
        <a:xfrm>
          <a:off x="3680460" y="73215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0</xdr:rowOff>
    </xdr:from>
    <xdr:ext cx="762000" cy="253365"/>
    <xdr:sp macro="" textlink="">
      <xdr:nvSpPr>
        <xdr:cNvPr id="69" name="財政力平均値テキスト"/>
        <xdr:cNvSpPr txBox="1"/>
      </xdr:nvSpPr>
      <xdr:spPr>
        <a:xfrm>
          <a:off x="4493260" y="70408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151130</xdr:rowOff>
    </xdr:from>
    <xdr:to>
      <xdr:col>23</xdr:col>
      <xdr:colOff>184150</xdr:colOff>
      <xdr:row>43</xdr:row>
      <xdr:rowOff>84455</xdr:rowOff>
    </xdr:to>
    <xdr:sp macro="" textlink="">
      <xdr:nvSpPr>
        <xdr:cNvPr id="70" name="フローチャート: 判断 69"/>
        <xdr:cNvSpPr/>
      </xdr:nvSpPr>
      <xdr:spPr>
        <a:xfrm>
          <a:off x="4376420" y="7192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92710</xdr:rowOff>
    </xdr:from>
    <xdr:to>
      <xdr:col>19</xdr:col>
      <xdr:colOff>133350</xdr:colOff>
      <xdr:row>43</xdr:row>
      <xdr:rowOff>113030</xdr:rowOff>
    </xdr:to>
    <xdr:cxnSp macro="">
      <xdr:nvCxnSpPr>
        <xdr:cNvPr id="71" name="直線コネクタ 70"/>
        <xdr:cNvCxnSpPr/>
      </xdr:nvCxnSpPr>
      <xdr:spPr>
        <a:xfrm>
          <a:off x="2882900" y="7301230"/>
          <a:ext cx="7975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131445</xdr:rowOff>
    </xdr:from>
    <xdr:to>
      <xdr:col>19</xdr:col>
      <xdr:colOff>184150</xdr:colOff>
      <xdr:row>43</xdr:row>
      <xdr:rowOff>62865</xdr:rowOff>
    </xdr:to>
    <xdr:sp macro="" textlink="">
      <xdr:nvSpPr>
        <xdr:cNvPr id="72" name="フローチャート: 判断 71"/>
        <xdr:cNvSpPr/>
      </xdr:nvSpPr>
      <xdr:spPr>
        <a:xfrm>
          <a:off x="3629660" y="7172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73660</xdr:rowOff>
    </xdr:from>
    <xdr:ext cx="735330" cy="252730"/>
    <xdr:sp macro="" textlink="">
      <xdr:nvSpPr>
        <xdr:cNvPr id="73" name="テキスト ボックス 72"/>
        <xdr:cNvSpPr txBox="1"/>
      </xdr:nvSpPr>
      <xdr:spPr>
        <a:xfrm>
          <a:off x="3345180" y="694690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92710</xdr:rowOff>
    </xdr:from>
    <xdr:to>
      <xdr:col>15</xdr:col>
      <xdr:colOff>82550</xdr:colOff>
      <xdr:row>43</xdr:row>
      <xdr:rowOff>92710</xdr:rowOff>
    </xdr:to>
    <xdr:cxnSp macro="">
      <xdr:nvCxnSpPr>
        <xdr:cNvPr id="74" name="直線コネクタ 73"/>
        <xdr:cNvCxnSpPr/>
      </xdr:nvCxnSpPr>
      <xdr:spPr>
        <a:xfrm>
          <a:off x="2085340" y="730123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151130</xdr:rowOff>
    </xdr:from>
    <xdr:to>
      <xdr:col>15</xdr:col>
      <xdr:colOff>133350</xdr:colOff>
      <xdr:row>43</xdr:row>
      <xdr:rowOff>84455</xdr:rowOff>
    </xdr:to>
    <xdr:sp macro="" textlink="">
      <xdr:nvSpPr>
        <xdr:cNvPr id="75" name="フローチャート: 判断 74"/>
        <xdr:cNvSpPr/>
      </xdr:nvSpPr>
      <xdr:spPr>
        <a:xfrm>
          <a:off x="2832100" y="7192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93345</xdr:rowOff>
    </xdr:from>
    <xdr:ext cx="759460" cy="253365"/>
    <xdr:sp macro="" textlink="">
      <xdr:nvSpPr>
        <xdr:cNvPr id="76" name="テキスト ボックス 75"/>
        <xdr:cNvSpPr txBox="1"/>
      </xdr:nvSpPr>
      <xdr:spPr>
        <a:xfrm>
          <a:off x="2547620" y="69665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43</xdr:row>
      <xdr:rowOff>92710</xdr:rowOff>
    </xdr:from>
    <xdr:to>
      <xdr:col>11</xdr:col>
      <xdr:colOff>31750</xdr:colOff>
      <xdr:row>43</xdr:row>
      <xdr:rowOff>92710</xdr:rowOff>
    </xdr:to>
    <xdr:cxnSp macro="">
      <xdr:nvCxnSpPr>
        <xdr:cNvPr id="77" name="直線コネクタ 76"/>
        <xdr:cNvCxnSpPr/>
      </xdr:nvCxnSpPr>
      <xdr:spPr>
        <a:xfrm>
          <a:off x="1306830" y="7301230"/>
          <a:ext cx="7785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43</xdr:row>
      <xdr:rowOff>3810</xdr:rowOff>
    </xdr:from>
    <xdr:to>
      <xdr:col>11</xdr:col>
      <xdr:colOff>82550</xdr:colOff>
      <xdr:row>43</xdr:row>
      <xdr:rowOff>104140</xdr:rowOff>
    </xdr:to>
    <xdr:sp macro="" textlink="">
      <xdr:nvSpPr>
        <xdr:cNvPr id="78" name="フローチャート: 判断 77"/>
        <xdr:cNvSpPr/>
      </xdr:nvSpPr>
      <xdr:spPr>
        <a:xfrm>
          <a:off x="2053590" y="721233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113665</xdr:rowOff>
    </xdr:from>
    <xdr:ext cx="762000" cy="253365"/>
    <xdr:sp macro="" textlink="">
      <xdr:nvSpPr>
        <xdr:cNvPr id="79" name="テキスト ボックス 78"/>
        <xdr:cNvSpPr txBox="1"/>
      </xdr:nvSpPr>
      <xdr:spPr>
        <a:xfrm>
          <a:off x="1750060" y="6986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3810</xdr:rowOff>
    </xdr:from>
    <xdr:to>
      <xdr:col>7</xdr:col>
      <xdr:colOff>31750</xdr:colOff>
      <xdr:row>43</xdr:row>
      <xdr:rowOff>104140</xdr:rowOff>
    </xdr:to>
    <xdr:sp macro="" textlink="">
      <xdr:nvSpPr>
        <xdr:cNvPr id="80" name="フローチャート: 判断 79"/>
        <xdr:cNvSpPr/>
      </xdr:nvSpPr>
      <xdr:spPr>
        <a:xfrm>
          <a:off x="1259840" y="721233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113665</xdr:rowOff>
    </xdr:from>
    <xdr:ext cx="759460" cy="253365"/>
    <xdr:sp macro="" textlink="">
      <xdr:nvSpPr>
        <xdr:cNvPr id="81" name="テキスト ボックス 80"/>
        <xdr:cNvSpPr txBox="1"/>
      </xdr:nvSpPr>
      <xdr:spPr>
        <a:xfrm>
          <a:off x="952500" y="698690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0825"/>
    <xdr:sp macro="" textlink="">
      <xdr:nvSpPr>
        <xdr:cNvPr id="82" name="テキスト ボックス 81"/>
        <xdr:cNvSpPr txBox="1"/>
      </xdr:nvSpPr>
      <xdr:spPr>
        <a:xfrm>
          <a:off x="423418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0825"/>
    <xdr:sp macro="" textlink="">
      <xdr:nvSpPr>
        <xdr:cNvPr id="83" name="テキスト ボックス 82"/>
        <xdr:cNvSpPr txBox="1"/>
      </xdr:nvSpPr>
      <xdr:spPr>
        <a:xfrm>
          <a:off x="34874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730" cy="250825"/>
    <xdr:sp macro="" textlink="">
      <xdr:nvSpPr>
        <xdr:cNvPr id="84" name="テキスト ボックス 83"/>
        <xdr:cNvSpPr txBox="1"/>
      </xdr:nvSpPr>
      <xdr:spPr>
        <a:xfrm>
          <a:off x="2689860" y="800735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0730" cy="250825"/>
    <xdr:sp macro="" textlink="">
      <xdr:nvSpPr>
        <xdr:cNvPr id="85" name="テキスト ボックス 84"/>
        <xdr:cNvSpPr txBox="1"/>
      </xdr:nvSpPr>
      <xdr:spPr>
        <a:xfrm>
          <a:off x="1892300" y="800735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0730" cy="250825"/>
    <xdr:sp macro="" textlink="">
      <xdr:nvSpPr>
        <xdr:cNvPr id="86" name="テキスト ボックス 85"/>
        <xdr:cNvSpPr txBox="1"/>
      </xdr:nvSpPr>
      <xdr:spPr>
        <a:xfrm>
          <a:off x="1117600" y="800735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62230</xdr:rowOff>
    </xdr:from>
    <xdr:to>
      <xdr:col>23</xdr:col>
      <xdr:colOff>184150</xdr:colOff>
      <xdr:row>43</xdr:row>
      <xdr:rowOff>162560</xdr:rowOff>
    </xdr:to>
    <xdr:sp macro="" textlink="">
      <xdr:nvSpPr>
        <xdr:cNvPr id="87" name="楕円 86"/>
        <xdr:cNvSpPr/>
      </xdr:nvSpPr>
      <xdr:spPr>
        <a:xfrm>
          <a:off x="4376420" y="7270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36195</xdr:rowOff>
    </xdr:from>
    <xdr:ext cx="762000" cy="250825"/>
    <xdr:sp macro="" textlink="">
      <xdr:nvSpPr>
        <xdr:cNvPr id="88" name="財政力該当値テキスト"/>
        <xdr:cNvSpPr txBox="1"/>
      </xdr:nvSpPr>
      <xdr:spPr>
        <a:xfrm>
          <a:off x="449326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62230</xdr:rowOff>
    </xdr:from>
    <xdr:to>
      <xdr:col>19</xdr:col>
      <xdr:colOff>184150</xdr:colOff>
      <xdr:row>43</xdr:row>
      <xdr:rowOff>162560</xdr:rowOff>
    </xdr:to>
    <xdr:sp macro="" textlink="">
      <xdr:nvSpPr>
        <xdr:cNvPr id="89" name="楕円 88"/>
        <xdr:cNvSpPr/>
      </xdr:nvSpPr>
      <xdr:spPr>
        <a:xfrm>
          <a:off x="3629660" y="7270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147955</xdr:rowOff>
    </xdr:from>
    <xdr:ext cx="735330" cy="250825"/>
    <xdr:sp macro="" textlink="">
      <xdr:nvSpPr>
        <xdr:cNvPr id="90" name="テキスト ボックス 89"/>
        <xdr:cNvSpPr txBox="1"/>
      </xdr:nvSpPr>
      <xdr:spPr>
        <a:xfrm>
          <a:off x="3345180" y="7356475"/>
          <a:ext cx="7353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42545</xdr:rowOff>
    </xdr:from>
    <xdr:to>
      <xdr:col>15</xdr:col>
      <xdr:colOff>133350</xdr:colOff>
      <xdr:row>43</xdr:row>
      <xdr:rowOff>142875</xdr:rowOff>
    </xdr:to>
    <xdr:sp macro="" textlink="">
      <xdr:nvSpPr>
        <xdr:cNvPr id="91" name="楕円 90"/>
        <xdr:cNvSpPr/>
      </xdr:nvSpPr>
      <xdr:spPr>
        <a:xfrm>
          <a:off x="2832100" y="72510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128270</xdr:rowOff>
    </xdr:from>
    <xdr:ext cx="759460" cy="250825"/>
    <xdr:sp macro="" textlink="">
      <xdr:nvSpPr>
        <xdr:cNvPr id="92" name="テキスト ボックス 91"/>
        <xdr:cNvSpPr txBox="1"/>
      </xdr:nvSpPr>
      <xdr:spPr>
        <a:xfrm>
          <a:off x="2547620" y="73367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43</xdr:row>
      <xdr:rowOff>42545</xdr:rowOff>
    </xdr:from>
    <xdr:to>
      <xdr:col>11</xdr:col>
      <xdr:colOff>82550</xdr:colOff>
      <xdr:row>43</xdr:row>
      <xdr:rowOff>142875</xdr:rowOff>
    </xdr:to>
    <xdr:sp macro="" textlink="">
      <xdr:nvSpPr>
        <xdr:cNvPr id="93" name="楕円 92"/>
        <xdr:cNvSpPr/>
      </xdr:nvSpPr>
      <xdr:spPr>
        <a:xfrm>
          <a:off x="2053590" y="72510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128270</xdr:rowOff>
    </xdr:from>
    <xdr:ext cx="762000" cy="250825"/>
    <xdr:sp macro="" textlink="">
      <xdr:nvSpPr>
        <xdr:cNvPr id="94" name="テキスト ボックス 93"/>
        <xdr:cNvSpPr txBox="1"/>
      </xdr:nvSpPr>
      <xdr:spPr>
        <a:xfrm>
          <a:off x="1750060" y="73367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42545</xdr:rowOff>
    </xdr:from>
    <xdr:to>
      <xdr:col>7</xdr:col>
      <xdr:colOff>31750</xdr:colOff>
      <xdr:row>43</xdr:row>
      <xdr:rowOff>142875</xdr:rowOff>
    </xdr:to>
    <xdr:sp macro="" textlink="">
      <xdr:nvSpPr>
        <xdr:cNvPr id="95" name="楕円 94"/>
        <xdr:cNvSpPr/>
      </xdr:nvSpPr>
      <xdr:spPr>
        <a:xfrm>
          <a:off x="1259840" y="72510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128270</xdr:rowOff>
    </xdr:from>
    <xdr:ext cx="759460" cy="250825"/>
    <xdr:sp macro="" textlink="">
      <xdr:nvSpPr>
        <xdr:cNvPr id="96" name="テキスト ボックス 95"/>
        <xdr:cNvSpPr txBox="1"/>
      </xdr:nvSpPr>
      <xdr:spPr>
        <a:xfrm>
          <a:off x="952500" y="733679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55245</xdr:rowOff>
    </xdr:to>
    <xdr:sp macro="" textlink="">
      <xdr:nvSpPr>
        <xdr:cNvPr id="97" name="正方形/長方形 96"/>
        <xdr:cNvSpPr/>
      </xdr:nvSpPr>
      <xdr:spPr>
        <a:xfrm>
          <a:off x="693420" y="863028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98425</xdr:rowOff>
    </xdr:from>
    <xdr:ext cx="1438910" cy="301625"/>
    <xdr:sp macro="" textlink="">
      <xdr:nvSpPr>
        <xdr:cNvPr id="98" name="テキスト ボックス 97"/>
        <xdr:cNvSpPr txBox="1"/>
      </xdr:nvSpPr>
      <xdr:spPr>
        <a:xfrm>
          <a:off x="1510665" y="8983345"/>
          <a:ext cx="1438910"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9730" cy="348615"/>
    <xdr:sp macro="" textlink="">
      <xdr:nvSpPr>
        <xdr:cNvPr id="99" name="テキスト ボックス 98"/>
        <xdr:cNvSpPr txBox="1"/>
      </xdr:nvSpPr>
      <xdr:spPr>
        <a:xfrm>
          <a:off x="2916555" y="8959215"/>
          <a:ext cx="164973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0" name="正方形/長方形 99"/>
        <xdr:cNvSpPr/>
      </xdr:nvSpPr>
      <xdr:spPr>
        <a:xfrm>
          <a:off x="5265420" y="8879205"/>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92710</xdr:rowOff>
    </xdr:to>
    <xdr:sp macro="" textlink="">
      <xdr:nvSpPr>
        <xdr:cNvPr id="101" name="正方形/長方形 100"/>
        <xdr:cNvSpPr/>
      </xdr:nvSpPr>
      <xdr:spPr>
        <a:xfrm>
          <a:off x="5265420" y="9065260"/>
          <a:ext cx="136398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2" name="正方形/長方形 101"/>
        <xdr:cNvSpPr/>
      </xdr:nvSpPr>
      <xdr:spPr>
        <a:xfrm>
          <a:off x="6733540" y="887920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92710</xdr:rowOff>
    </xdr:to>
    <xdr:sp macro="" textlink="">
      <xdr:nvSpPr>
        <xdr:cNvPr id="103" name="正方形/長方形 102"/>
        <xdr:cNvSpPr/>
      </xdr:nvSpPr>
      <xdr:spPr>
        <a:xfrm>
          <a:off x="6733540" y="906526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4" name="正方形/長方形 103"/>
        <xdr:cNvSpPr/>
      </xdr:nvSpPr>
      <xdr:spPr>
        <a:xfrm>
          <a:off x="8034020" y="887920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92710</xdr:rowOff>
    </xdr:to>
    <xdr:sp macro="" textlink="">
      <xdr:nvSpPr>
        <xdr:cNvPr id="105" name="正方形/長方形 104"/>
        <xdr:cNvSpPr/>
      </xdr:nvSpPr>
      <xdr:spPr>
        <a:xfrm>
          <a:off x="8034020" y="906526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154305</xdr:rowOff>
    </xdr:from>
    <xdr:to>
      <xdr:col>27</xdr:col>
      <xdr:colOff>184150</xdr:colOff>
      <xdr:row>70</xdr:row>
      <xdr:rowOff>0</xdr:rowOff>
    </xdr:to>
    <xdr:sp macro="" textlink="">
      <xdr:nvSpPr>
        <xdr:cNvPr id="106" name="正方形/長方形 105"/>
        <xdr:cNvSpPr/>
      </xdr:nvSpPr>
      <xdr:spPr>
        <a:xfrm>
          <a:off x="693420" y="937450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154305</xdr:rowOff>
    </xdr:from>
    <xdr:to>
      <xdr:col>57</xdr:col>
      <xdr:colOff>120650</xdr:colOff>
      <xdr:row>70</xdr:row>
      <xdr:rowOff>0</xdr:rowOff>
    </xdr:to>
    <xdr:sp macro="" textlink="">
      <xdr:nvSpPr>
        <xdr:cNvPr id="107" name="正方形/長方形 106"/>
        <xdr:cNvSpPr/>
      </xdr:nvSpPr>
      <xdr:spPr>
        <a:xfrm>
          <a:off x="5392420" y="937450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154305</xdr:rowOff>
    </xdr:from>
    <xdr:to>
      <xdr:col>46</xdr:col>
      <xdr:colOff>186690</xdr:colOff>
      <xdr:row>57</xdr:row>
      <xdr:rowOff>69850</xdr:rowOff>
    </xdr:to>
    <xdr:sp macro="" textlink="">
      <xdr:nvSpPr>
        <xdr:cNvPr id="108" name="正方形/長方形 107"/>
        <xdr:cNvSpPr/>
      </xdr:nvSpPr>
      <xdr:spPr>
        <a:xfrm>
          <a:off x="5392420" y="9374505"/>
          <a:ext cx="3382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132080</xdr:rowOff>
    </xdr:from>
    <xdr:to>
      <xdr:col>56</xdr:col>
      <xdr:colOff>186690</xdr:colOff>
      <xdr:row>69</xdr:row>
      <xdr:rowOff>107950</xdr:rowOff>
    </xdr:to>
    <xdr:sp macro="" textlink="" fLocksText="0">
      <xdr:nvSpPr>
        <xdr:cNvPr id="109" name="テキスト ボックス 108"/>
        <xdr:cNvSpPr txBox="1"/>
      </xdr:nvSpPr>
      <xdr:spPr>
        <a:xfrm>
          <a:off x="5496560" y="9687560"/>
          <a:ext cx="514477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135890</xdr:rowOff>
    </xdr:from>
    <xdr:ext cx="298450" cy="219710"/>
    <xdr:sp macro="" textlink="">
      <xdr:nvSpPr>
        <xdr:cNvPr id="110" name="テキスト ボックス 109"/>
        <xdr:cNvSpPr txBox="1"/>
      </xdr:nvSpPr>
      <xdr:spPr>
        <a:xfrm>
          <a:off x="655320" y="918845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69342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2" name="テキスト ボックス 111"/>
        <xdr:cNvSpPr txBox="1"/>
      </xdr:nvSpPr>
      <xdr:spPr>
        <a:xfrm>
          <a:off x="0" y="11596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111760</xdr:rowOff>
    </xdr:from>
    <xdr:to>
      <xdr:col>27</xdr:col>
      <xdr:colOff>184150</xdr:colOff>
      <xdr:row>67</xdr:row>
      <xdr:rowOff>111760</xdr:rowOff>
    </xdr:to>
    <xdr:cxnSp macro="">
      <xdr:nvCxnSpPr>
        <xdr:cNvPr id="113" name="直線コネクタ 112"/>
        <xdr:cNvCxnSpPr/>
      </xdr:nvCxnSpPr>
      <xdr:spPr>
        <a:xfrm>
          <a:off x="693420" y="113436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140970</xdr:rowOff>
    </xdr:from>
    <xdr:ext cx="762000" cy="255905"/>
    <xdr:sp macro="" textlink="">
      <xdr:nvSpPr>
        <xdr:cNvPr id="114" name="テキスト ボックス 113"/>
        <xdr:cNvSpPr txBox="1"/>
      </xdr:nvSpPr>
      <xdr:spPr>
        <a:xfrm>
          <a:off x="0" y="1120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52070</xdr:rowOff>
    </xdr:from>
    <xdr:to>
      <xdr:col>27</xdr:col>
      <xdr:colOff>184150</xdr:colOff>
      <xdr:row>65</xdr:row>
      <xdr:rowOff>52070</xdr:rowOff>
    </xdr:to>
    <xdr:cxnSp macro="">
      <xdr:nvCxnSpPr>
        <xdr:cNvPr id="115" name="直線コネクタ 114"/>
        <xdr:cNvCxnSpPr/>
      </xdr:nvCxnSpPr>
      <xdr:spPr>
        <a:xfrm>
          <a:off x="693420" y="109486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81280</xdr:rowOff>
    </xdr:from>
    <xdr:ext cx="762000" cy="257175"/>
    <xdr:sp macro="" textlink="">
      <xdr:nvSpPr>
        <xdr:cNvPr id="116" name="テキスト ボックス 115"/>
        <xdr:cNvSpPr txBox="1"/>
      </xdr:nvSpPr>
      <xdr:spPr>
        <a:xfrm>
          <a:off x="0" y="10810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164465</xdr:rowOff>
    </xdr:from>
    <xdr:to>
      <xdr:col>27</xdr:col>
      <xdr:colOff>184150</xdr:colOff>
      <xdr:row>62</xdr:row>
      <xdr:rowOff>164465</xdr:rowOff>
    </xdr:to>
    <xdr:cxnSp macro="">
      <xdr:nvCxnSpPr>
        <xdr:cNvPr id="117" name="直線コネクタ 116"/>
        <xdr:cNvCxnSpPr/>
      </xdr:nvCxnSpPr>
      <xdr:spPr>
        <a:xfrm>
          <a:off x="693420" y="105581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7175"/>
    <xdr:sp macro="" textlink="">
      <xdr:nvSpPr>
        <xdr:cNvPr id="118" name="テキスト ボックス 117"/>
        <xdr:cNvSpPr txBox="1"/>
      </xdr:nvSpPr>
      <xdr:spPr>
        <a:xfrm>
          <a:off x="0" y="10415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693420" y="101644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133985</xdr:rowOff>
    </xdr:from>
    <xdr:ext cx="762000" cy="257175"/>
    <xdr:sp macro="" textlink="">
      <xdr:nvSpPr>
        <xdr:cNvPr id="120" name="テキスト ボックス 119"/>
        <xdr:cNvSpPr txBox="1"/>
      </xdr:nvSpPr>
      <xdr:spPr>
        <a:xfrm>
          <a:off x="0" y="10024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45720</xdr:rowOff>
    </xdr:from>
    <xdr:to>
      <xdr:col>27</xdr:col>
      <xdr:colOff>184150</xdr:colOff>
      <xdr:row>58</xdr:row>
      <xdr:rowOff>45720</xdr:rowOff>
    </xdr:to>
    <xdr:cxnSp macro="">
      <xdr:nvCxnSpPr>
        <xdr:cNvPr id="121" name="直線コネクタ 120"/>
        <xdr:cNvCxnSpPr/>
      </xdr:nvCxnSpPr>
      <xdr:spPr>
        <a:xfrm>
          <a:off x="693420" y="97688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74930</xdr:rowOff>
    </xdr:from>
    <xdr:ext cx="762000" cy="256540"/>
    <xdr:sp macro="" textlink="">
      <xdr:nvSpPr>
        <xdr:cNvPr id="122" name="テキスト ボックス 121"/>
        <xdr:cNvSpPr txBox="1"/>
      </xdr:nvSpPr>
      <xdr:spPr>
        <a:xfrm>
          <a:off x="0" y="9630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154305</xdr:rowOff>
    </xdr:from>
    <xdr:to>
      <xdr:col>27</xdr:col>
      <xdr:colOff>184150</xdr:colOff>
      <xdr:row>55</xdr:row>
      <xdr:rowOff>154305</xdr:rowOff>
    </xdr:to>
    <xdr:cxnSp macro="">
      <xdr:nvCxnSpPr>
        <xdr:cNvPr id="123" name="直線コネクタ 122"/>
        <xdr:cNvCxnSpPr/>
      </xdr:nvCxnSpPr>
      <xdr:spPr>
        <a:xfrm>
          <a:off x="693420" y="93745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825"/>
    <xdr:sp macro="" textlink="">
      <xdr:nvSpPr>
        <xdr:cNvPr id="124" name="テキスト ボックス 123"/>
        <xdr:cNvSpPr txBox="1"/>
      </xdr:nvSpPr>
      <xdr:spPr>
        <a:xfrm>
          <a:off x="0" y="9236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154305</xdr:rowOff>
    </xdr:from>
    <xdr:to>
      <xdr:col>27</xdr:col>
      <xdr:colOff>184150</xdr:colOff>
      <xdr:row>70</xdr:row>
      <xdr:rowOff>0</xdr:rowOff>
    </xdr:to>
    <xdr:sp macro="" textlink="">
      <xdr:nvSpPr>
        <xdr:cNvPr id="125" name="財政構造の弾力性グラフ枠"/>
        <xdr:cNvSpPr/>
      </xdr:nvSpPr>
      <xdr:spPr>
        <a:xfrm>
          <a:off x="693420" y="937450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167640</xdr:rowOff>
    </xdr:from>
    <xdr:to>
      <xdr:col>23</xdr:col>
      <xdr:colOff>133350</xdr:colOff>
      <xdr:row>67</xdr:row>
      <xdr:rowOff>75565</xdr:rowOff>
    </xdr:to>
    <xdr:cxnSp macro="">
      <xdr:nvCxnSpPr>
        <xdr:cNvPr id="126" name="直線コネクタ 125"/>
        <xdr:cNvCxnSpPr/>
      </xdr:nvCxnSpPr>
      <xdr:spPr>
        <a:xfrm flipV="1">
          <a:off x="4427220" y="9723120"/>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48895</xdr:rowOff>
    </xdr:from>
    <xdr:ext cx="762000" cy="254635"/>
    <xdr:sp macro="" textlink="">
      <xdr:nvSpPr>
        <xdr:cNvPr id="127" name="財政構造の弾力性最小値テキスト"/>
        <xdr:cNvSpPr txBox="1"/>
      </xdr:nvSpPr>
      <xdr:spPr>
        <a:xfrm>
          <a:off x="4493260" y="112807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75565</xdr:rowOff>
    </xdr:from>
    <xdr:to>
      <xdr:col>24</xdr:col>
      <xdr:colOff>12700</xdr:colOff>
      <xdr:row>67</xdr:row>
      <xdr:rowOff>75565</xdr:rowOff>
    </xdr:to>
    <xdr:cxnSp macro="">
      <xdr:nvCxnSpPr>
        <xdr:cNvPr id="128" name="直線コネクタ 127"/>
        <xdr:cNvCxnSpPr/>
      </xdr:nvCxnSpPr>
      <xdr:spPr>
        <a:xfrm>
          <a:off x="4338320" y="11307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82550</xdr:rowOff>
    </xdr:from>
    <xdr:ext cx="762000" cy="255905"/>
    <xdr:sp macro="" textlink="">
      <xdr:nvSpPr>
        <xdr:cNvPr id="129" name="財政構造の弾力性最大値テキスト"/>
        <xdr:cNvSpPr txBox="1"/>
      </xdr:nvSpPr>
      <xdr:spPr>
        <a:xfrm>
          <a:off x="4493260" y="9470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167640</xdr:rowOff>
    </xdr:from>
    <xdr:to>
      <xdr:col>24</xdr:col>
      <xdr:colOff>12700</xdr:colOff>
      <xdr:row>57</xdr:row>
      <xdr:rowOff>167640</xdr:rowOff>
    </xdr:to>
    <xdr:cxnSp macro="">
      <xdr:nvCxnSpPr>
        <xdr:cNvPr id="130" name="直線コネクタ 129"/>
        <xdr:cNvCxnSpPr/>
      </xdr:nvCxnSpPr>
      <xdr:spPr>
        <a:xfrm>
          <a:off x="4338320" y="97231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38100</xdr:rowOff>
    </xdr:from>
    <xdr:to>
      <xdr:col>23</xdr:col>
      <xdr:colOff>133350</xdr:colOff>
      <xdr:row>64</xdr:row>
      <xdr:rowOff>67310</xdr:rowOff>
    </xdr:to>
    <xdr:cxnSp macro="">
      <xdr:nvCxnSpPr>
        <xdr:cNvPr id="131" name="直線コネクタ 130"/>
        <xdr:cNvCxnSpPr/>
      </xdr:nvCxnSpPr>
      <xdr:spPr>
        <a:xfrm>
          <a:off x="3680460" y="10599420"/>
          <a:ext cx="74676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79375</xdr:rowOff>
    </xdr:from>
    <xdr:ext cx="762000" cy="257175"/>
    <xdr:sp macro="" textlink="">
      <xdr:nvSpPr>
        <xdr:cNvPr id="132" name="財政構造の弾力性平均値テキスト"/>
        <xdr:cNvSpPr txBox="1"/>
      </xdr:nvSpPr>
      <xdr:spPr>
        <a:xfrm>
          <a:off x="4493260" y="104730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62230</xdr:rowOff>
    </xdr:from>
    <xdr:to>
      <xdr:col>23</xdr:col>
      <xdr:colOff>184150</xdr:colOff>
      <xdr:row>63</xdr:row>
      <xdr:rowOff>164465</xdr:rowOff>
    </xdr:to>
    <xdr:sp macro="" textlink="">
      <xdr:nvSpPr>
        <xdr:cNvPr id="133" name="フローチャート: 判断 132"/>
        <xdr:cNvSpPr/>
      </xdr:nvSpPr>
      <xdr:spPr>
        <a:xfrm>
          <a:off x="4376420" y="106235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38100</xdr:rowOff>
    </xdr:from>
    <xdr:to>
      <xdr:col>19</xdr:col>
      <xdr:colOff>133350</xdr:colOff>
      <xdr:row>64</xdr:row>
      <xdr:rowOff>74930</xdr:rowOff>
    </xdr:to>
    <xdr:cxnSp macro="">
      <xdr:nvCxnSpPr>
        <xdr:cNvPr id="134" name="直線コネクタ 133"/>
        <xdr:cNvCxnSpPr/>
      </xdr:nvCxnSpPr>
      <xdr:spPr>
        <a:xfrm flipV="1">
          <a:off x="2882900" y="10599420"/>
          <a:ext cx="79756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89535</xdr:rowOff>
    </xdr:from>
    <xdr:to>
      <xdr:col>19</xdr:col>
      <xdr:colOff>184150</xdr:colOff>
      <xdr:row>63</xdr:row>
      <xdr:rowOff>19685</xdr:rowOff>
    </xdr:to>
    <xdr:sp macro="" textlink="">
      <xdr:nvSpPr>
        <xdr:cNvPr id="135" name="フローチャート: 判断 134"/>
        <xdr:cNvSpPr/>
      </xdr:nvSpPr>
      <xdr:spPr>
        <a:xfrm>
          <a:off x="3629660" y="10483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5330" cy="254000"/>
    <xdr:sp macro="" textlink="">
      <xdr:nvSpPr>
        <xdr:cNvPr id="136" name="テキスト ボックス 135"/>
        <xdr:cNvSpPr txBox="1"/>
      </xdr:nvSpPr>
      <xdr:spPr>
        <a:xfrm>
          <a:off x="3345180" y="10256520"/>
          <a:ext cx="7353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74930</xdr:rowOff>
    </xdr:from>
    <xdr:to>
      <xdr:col>15</xdr:col>
      <xdr:colOff>82550</xdr:colOff>
      <xdr:row>65</xdr:row>
      <xdr:rowOff>20320</xdr:rowOff>
    </xdr:to>
    <xdr:cxnSp macro="">
      <xdr:nvCxnSpPr>
        <xdr:cNvPr id="137" name="直線コネクタ 136"/>
        <xdr:cNvCxnSpPr/>
      </xdr:nvCxnSpPr>
      <xdr:spPr>
        <a:xfrm flipV="1">
          <a:off x="2085340" y="10803890"/>
          <a:ext cx="7975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111125</xdr:rowOff>
    </xdr:from>
    <xdr:to>
      <xdr:col>15</xdr:col>
      <xdr:colOff>133350</xdr:colOff>
      <xdr:row>64</xdr:row>
      <xdr:rowOff>41275</xdr:rowOff>
    </xdr:to>
    <xdr:sp macro="" textlink="">
      <xdr:nvSpPr>
        <xdr:cNvPr id="138" name="フローチャート: 判断 137"/>
        <xdr:cNvSpPr/>
      </xdr:nvSpPr>
      <xdr:spPr>
        <a:xfrm>
          <a:off x="2832100" y="1067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51435</xdr:rowOff>
    </xdr:from>
    <xdr:ext cx="759460" cy="254635"/>
    <xdr:sp macro="" textlink="">
      <xdr:nvSpPr>
        <xdr:cNvPr id="139" name="テキスト ボックス 138"/>
        <xdr:cNvSpPr txBox="1"/>
      </xdr:nvSpPr>
      <xdr:spPr>
        <a:xfrm>
          <a:off x="2547620" y="1044511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64</xdr:row>
      <xdr:rowOff>127000</xdr:rowOff>
    </xdr:from>
    <xdr:to>
      <xdr:col>11</xdr:col>
      <xdr:colOff>31750</xdr:colOff>
      <xdr:row>65</xdr:row>
      <xdr:rowOff>20320</xdr:rowOff>
    </xdr:to>
    <xdr:cxnSp macro="">
      <xdr:nvCxnSpPr>
        <xdr:cNvPr id="140" name="直線コネクタ 139"/>
        <xdr:cNvCxnSpPr/>
      </xdr:nvCxnSpPr>
      <xdr:spPr>
        <a:xfrm>
          <a:off x="1306830" y="10855960"/>
          <a:ext cx="77851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63</xdr:row>
      <xdr:rowOff>163195</xdr:rowOff>
    </xdr:from>
    <xdr:to>
      <xdr:col>11</xdr:col>
      <xdr:colOff>82550</xdr:colOff>
      <xdr:row>64</xdr:row>
      <xdr:rowOff>93345</xdr:rowOff>
    </xdr:to>
    <xdr:sp macro="" textlink="">
      <xdr:nvSpPr>
        <xdr:cNvPr id="141" name="フローチャート: 判断 140"/>
        <xdr:cNvSpPr/>
      </xdr:nvSpPr>
      <xdr:spPr>
        <a:xfrm>
          <a:off x="2053590" y="107245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103505</xdr:rowOff>
    </xdr:from>
    <xdr:ext cx="762000" cy="255905"/>
    <xdr:sp macro="" textlink="">
      <xdr:nvSpPr>
        <xdr:cNvPr id="142" name="テキスト ボックス 141"/>
        <xdr:cNvSpPr txBox="1"/>
      </xdr:nvSpPr>
      <xdr:spPr>
        <a:xfrm>
          <a:off x="1750060" y="10497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138430</xdr:rowOff>
    </xdr:from>
    <xdr:to>
      <xdr:col>7</xdr:col>
      <xdr:colOff>31750</xdr:colOff>
      <xdr:row>64</xdr:row>
      <xdr:rowOff>69850</xdr:rowOff>
    </xdr:to>
    <xdr:sp macro="" textlink="">
      <xdr:nvSpPr>
        <xdr:cNvPr id="143" name="フローチャート: 判断 142"/>
        <xdr:cNvSpPr/>
      </xdr:nvSpPr>
      <xdr:spPr>
        <a:xfrm>
          <a:off x="1259840" y="1069975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79375</xdr:rowOff>
    </xdr:from>
    <xdr:ext cx="759460" cy="257175"/>
    <xdr:sp macro="" textlink="">
      <xdr:nvSpPr>
        <xdr:cNvPr id="144" name="テキスト ボックス 143"/>
        <xdr:cNvSpPr txBox="1"/>
      </xdr:nvSpPr>
      <xdr:spPr>
        <a:xfrm>
          <a:off x="952500" y="1047305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2000" cy="255905"/>
    <xdr:sp macro="" textlink="">
      <xdr:nvSpPr>
        <xdr:cNvPr id="145" name="テキスト ボックス 144"/>
        <xdr:cNvSpPr txBox="1"/>
      </xdr:nvSpPr>
      <xdr:spPr>
        <a:xfrm>
          <a:off x="423418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2000" cy="255905"/>
    <xdr:sp macro="" textlink="">
      <xdr:nvSpPr>
        <xdr:cNvPr id="146" name="テキスト ボックス 145"/>
        <xdr:cNvSpPr txBox="1"/>
      </xdr:nvSpPr>
      <xdr:spPr>
        <a:xfrm>
          <a:off x="348742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0730" cy="255905"/>
    <xdr:sp macro="" textlink="">
      <xdr:nvSpPr>
        <xdr:cNvPr id="147" name="テキスト ボックス 146"/>
        <xdr:cNvSpPr txBox="1"/>
      </xdr:nvSpPr>
      <xdr:spPr>
        <a:xfrm>
          <a:off x="2689860" y="1173480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0730" cy="255905"/>
    <xdr:sp macro="" textlink="">
      <xdr:nvSpPr>
        <xdr:cNvPr id="148" name="テキスト ボックス 147"/>
        <xdr:cNvSpPr txBox="1"/>
      </xdr:nvSpPr>
      <xdr:spPr>
        <a:xfrm>
          <a:off x="1892300" y="1173480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0730" cy="255905"/>
    <xdr:sp macro="" textlink="">
      <xdr:nvSpPr>
        <xdr:cNvPr id="149" name="テキスト ボックス 148"/>
        <xdr:cNvSpPr txBox="1"/>
      </xdr:nvSpPr>
      <xdr:spPr>
        <a:xfrm>
          <a:off x="1117600" y="1173480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17145</xdr:rowOff>
    </xdr:from>
    <xdr:to>
      <xdr:col>23</xdr:col>
      <xdr:colOff>184150</xdr:colOff>
      <xdr:row>64</xdr:row>
      <xdr:rowOff>117475</xdr:rowOff>
    </xdr:to>
    <xdr:sp macro="" textlink="">
      <xdr:nvSpPr>
        <xdr:cNvPr id="150" name="楕円 149"/>
        <xdr:cNvSpPr/>
      </xdr:nvSpPr>
      <xdr:spPr>
        <a:xfrm>
          <a:off x="4376420" y="10746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158750</xdr:rowOff>
    </xdr:from>
    <xdr:ext cx="762000" cy="255905"/>
    <xdr:sp macro="" textlink="">
      <xdr:nvSpPr>
        <xdr:cNvPr id="151" name="財政構造の弾力性該当値テキスト"/>
        <xdr:cNvSpPr txBox="1"/>
      </xdr:nvSpPr>
      <xdr:spPr>
        <a:xfrm>
          <a:off x="4493260" y="10720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156845</xdr:rowOff>
    </xdr:from>
    <xdr:to>
      <xdr:col>19</xdr:col>
      <xdr:colOff>184150</xdr:colOff>
      <xdr:row>63</xdr:row>
      <xdr:rowOff>88265</xdr:rowOff>
    </xdr:to>
    <xdr:sp macro="" textlink="">
      <xdr:nvSpPr>
        <xdr:cNvPr id="152" name="楕円 151"/>
        <xdr:cNvSpPr/>
      </xdr:nvSpPr>
      <xdr:spPr>
        <a:xfrm>
          <a:off x="3629660" y="10550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73660</xdr:rowOff>
    </xdr:from>
    <xdr:ext cx="735330" cy="255270"/>
    <xdr:sp macro="" textlink="">
      <xdr:nvSpPr>
        <xdr:cNvPr id="153" name="テキスト ボックス 152"/>
        <xdr:cNvSpPr txBox="1"/>
      </xdr:nvSpPr>
      <xdr:spPr>
        <a:xfrm>
          <a:off x="3345180" y="10634980"/>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24130</xdr:rowOff>
    </xdr:from>
    <xdr:to>
      <xdr:col>15</xdr:col>
      <xdr:colOff>133350</xdr:colOff>
      <xdr:row>64</xdr:row>
      <xdr:rowOff>125730</xdr:rowOff>
    </xdr:to>
    <xdr:sp macro="" textlink="">
      <xdr:nvSpPr>
        <xdr:cNvPr id="154" name="楕円 153"/>
        <xdr:cNvSpPr/>
      </xdr:nvSpPr>
      <xdr:spPr>
        <a:xfrm>
          <a:off x="28321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110490</xdr:rowOff>
    </xdr:from>
    <xdr:ext cx="759460" cy="255270"/>
    <xdr:sp macro="" textlink="">
      <xdr:nvSpPr>
        <xdr:cNvPr id="155" name="テキスト ボックス 154"/>
        <xdr:cNvSpPr txBox="1"/>
      </xdr:nvSpPr>
      <xdr:spPr>
        <a:xfrm>
          <a:off x="2547620" y="1083945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64</xdr:row>
      <xdr:rowOff>140970</xdr:rowOff>
    </xdr:from>
    <xdr:to>
      <xdr:col>11</xdr:col>
      <xdr:colOff>82550</xdr:colOff>
      <xdr:row>65</xdr:row>
      <xdr:rowOff>71755</xdr:rowOff>
    </xdr:to>
    <xdr:sp macro="" textlink="">
      <xdr:nvSpPr>
        <xdr:cNvPr id="156" name="楕円 155"/>
        <xdr:cNvSpPr/>
      </xdr:nvSpPr>
      <xdr:spPr>
        <a:xfrm>
          <a:off x="2053590" y="1086993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55880</xdr:rowOff>
    </xdr:from>
    <xdr:ext cx="762000" cy="256540"/>
    <xdr:sp macro="" textlink="">
      <xdr:nvSpPr>
        <xdr:cNvPr id="157" name="テキスト ボックス 156"/>
        <xdr:cNvSpPr txBox="1"/>
      </xdr:nvSpPr>
      <xdr:spPr>
        <a:xfrm>
          <a:off x="1750060" y="1095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76200</xdr:rowOff>
    </xdr:from>
    <xdr:to>
      <xdr:col>7</xdr:col>
      <xdr:colOff>31750</xdr:colOff>
      <xdr:row>65</xdr:row>
      <xdr:rowOff>6350</xdr:rowOff>
    </xdr:to>
    <xdr:sp macro="" textlink="">
      <xdr:nvSpPr>
        <xdr:cNvPr id="158" name="楕円 157"/>
        <xdr:cNvSpPr/>
      </xdr:nvSpPr>
      <xdr:spPr>
        <a:xfrm>
          <a:off x="1259840" y="1080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162560</xdr:rowOff>
    </xdr:from>
    <xdr:ext cx="759460" cy="254635"/>
    <xdr:sp macro="" textlink="">
      <xdr:nvSpPr>
        <xdr:cNvPr id="159" name="テキスト ボックス 158"/>
        <xdr:cNvSpPr txBox="1"/>
      </xdr:nvSpPr>
      <xdr:spPr>
        <a:xfrm>
          <a:off x="952500" y="1089152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118745</xdr:rowOff>
    </xdr:from>
    <xdr:to>
      <xdr:col>27</xdr:col>
      <xdr:colOff>184150</xdr:colOff>
      <xdr:row>75</xdr:row>
      <xdr:rowOff>94615</xdr:rowOff>
    </xdr:to>
    <xdr:sp macro="" textlink="">
      <xdr:nvSpPr>
        <xdr:cNvPr id="160" name="正方形/長方形 159"/>
        <xdr:cNvSpPr/>
      </xdr:nvSpPr>
      <xdr:spPr>
        <a:xfrm>
          <a:off x="69342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138430</xdr:rowOff>
    </xdr:from>
    <xdr:ext cx="3217545" cy="307975"/>
    <xdr:sp macro="" textlink="">
      <xdr:nvSpPr>
        <xdr:cNvPr id="161" name="テキスト ボックス 160"/>
        <xdr:cNvSpPr txBox="1"/>
      </xdr:nvSpPr>
      <xdr:spPr>
        <a:xfrm>
          <a:off x="735330" y="12711430"/>
          <a:ext cx="321754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113665</xdr:rowOff>
    </xdr:from>
    <xdr:ext cx="1649730" cy="356235"/>
    <xdr:sp macro="" textlink="">
      <xdr:nvSpPr>
        <xdr:cNvPr id="162" name="テキスト ボックス 161"/>
        <xdr:cNvSpPr txBox="1"/>
      </xdr:nvSpPr>
      <xdr:spPr>
        <a:xfrm>
          <a:off x="3714750" y="12686665"/>
          <a:ext cx="164973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[573,572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113665</xdr:rowOff>
    </xdr:to>
    <xdr:sp macro="" textlink="">
      <xdr:nvSpPr>
        <xdr:cNvPr id="163" name="正方形/長方形 162"/>
        <xdr:cNvSpPr/>
      </xdr:nvSpPr>
      <xdr:spPr>
        <a:xfrm>
          <a:off x="5265420" y="12604750"/>
          <a:ext cx="13639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132080</xdr:rowOff>
    </xdr:to>
    <xdr:sp macro="" textlink="">
      <xdr:nvSpPr>
        <xdr:cNvPr id="164" name="正方形/長方形 163"/>
        <xdr:cNvSpPr/>
      </xdr:nvSpPr>
      <xdr:spPr>
        <a:xfrm>
          <a:off x="5265420" y="12791440"/>
          <a:ext cx="13639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113665</xdr:rowOff>
    </xdr:to>
    <xdr:sp macro="" textlink="">
      <xdr:nvSpPr>
        <xdr:cNvPr id="165" name="正方形/長方形 164"/>
        <xdr:cNvSpPr/>
      </xdr:nvSpPr>
      <xdr:spPr>
        <a:xfrm>
          <a:off x="673354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132080</xdr:rowOff>
    </xdr:to>
    <xdr:sp macro="" textlink="">
      <xdr:nvSpPr>
        <xdr:cNvPr id="166" name="正方形/長方形 165"/>
        <xdr:cNvSpPr/>
      </xdr:nvSpPr>
      <xdr:spPr>
        <a:xfrm>
          <a:off x="673354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113665</xdr:rowOff>
    </xdr:to>
    <xdr:sp macro="" textlink="">
      <xdr:nvSpPr>
        <xdr:cNvPr id="167" name="正方形/長方形 166"/>
        <xdr:cNvSpPr/>
      </xdr:nvSpPr>
      <xdr:spPr>
        <a:xfrm>
          <a:off x="80340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132080</xdr:rowOff>
    </xdr:to>
    <xdr:sp macro="" textlink="">
      <xdr:nvSpPr>
        <xdr:cNvPr id="168" name="正方形/長方形 167"/>
        <xdr:cNvSpPr/>
      </xdr:nvSpPr>
      <xdr:spPr>
        <a:xfrm>
          <a:off x="80340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38100</xdr:rowOff>
    </xdr:to>
    <xdr:sp macro="" textlink="">
      <xdr:nvSpPr>
        <xdr:cNvPr id="169" name="正方形/長方形 168"/>
        <xdr:cNvSpPr/>
      </xdr:nvSpPr>
      <xdr:spPr>
        <a:xfrm>
          <a:off x="69342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38100</xdr:rowOff>
    </xdr:to>
    <xdr:sp macro="" textlink="">
      <xdr:nvSpPr>
        <xdr:cNvPr id="170" name="正方形/長方形 169"/>
        <xdr:cNvSpPr/>
      </xdr:nvSpPr>
      <xdr:spPr>
        <a:xfrm>
          <a:off x="539242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186690</xdr:colOff>
      <xdr:row>79</xdr:row>
      <xdr:rowOff>107950</xdr:rowOff>
    </xdr:to>
    <xdr:sp macro="" textlink="">
      <xdr:nvSpPr>
        <xdr:cNvPr id="171" name="正方形/長方形 170"/>
        <xdr:cNvSpPr/>
      </xdr:nvSpPr>
      <xdr:spPr>
        <a:xfrm>
          <a:off x="5392420" y="13100685"/>
          <a:ext cx="3382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186690</xdr:colOff>
      <xdr:row>91</xdr:row>
      <xdr:rowOff>145415</xdr:rowOff>
    </xdr:to>
    <xdr:sp macro="" textlink="" fLocksText="0">
      <xdr:nvSpPr>
        <xdr:cNvPr id="172" name="テキスト ボックス 171"/>
        <xdr:cNvSpPr txBox="1"/>
      </xdr:nvSpPr>
      <xdr:spPr>
        <a:xfrm>
          <a:off x="5496560" y="13411200"/>
          <a:ext cx="514477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で、人件費・物件費等は類似団体平均値と比較すると上回っている。また、人件費の増に伴う委託料等が増加していることも物件費の額を押し上げる要因の一つである。施設の見直しを図り、物件費等の節約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3520"/>
    <xdr:sp macro="" textlink="">
      <xdr:nvSpPr>
        <xdr:cNvPr id="173" name="テキスト ボックス 172"/>
        <xdr:cNvSpPr txBox="1"/>
      </xdr:nvSpPr>
      <xdr:spPr>
        <a:xfrm>
          <a:off x="655320" y="129139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69342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4635"/>
    <xdr:sp macro="" textlink="">
      <xdr:nvSpPr>
        <xdr:cNvPr id="175" name="テキスト ボックス 174"/>
        <xdr:cNvSpPr txBox="1"/>
      </xdr:nvSpPr>
      <xdr:spPr>
        <a:xfrm>
          <a:off x="0" y="15322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149860</xdr:rowOff>
    </xdr:from>
    <xdr:to>
      <xdr:col>27</xdr:col>
      <xdr:colOff>184150</xdr:colOff>
      <xdr:row>89</xdr:row>
      <xdr:rowOff>149860</xdr:rowOff>
    </xdr:to>
    <xdr:cxnSp macro="">
      <xdr:nvCxnSpPr>
        <xdr:cNvPr id="176" name="直線コネクタ 175"/>
        <xdr:cNvCxnSpPr/>
      </xdr:nvCxnSpPr>
      <xdr:spPr>
        <a:xfrm>
          <a:off x="693420" y="150698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7175"/>
    <xdr:sp macro="" textlink="">
      <xdr:nvSpPr>
        <xdr:cNvPr id="177" name="テキスト ボックス 176"/>
        <xdr:cNvSpPr txBox="1"/>
      </xdr:nvSpPr>
      <xdr:spPr>
        <a:xfrm>
          <a:off x="0" y="14927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90170</xdr:rowOff>
    </xdr:from>
    <xdr:to>
      <xdr:col>27</xdr:col>
      <xdr:colOff>184150</xdr:colOff>
      <xdr:row>87</xdr:row>
      <xdr:rowOff>90170</xdr:rowOff>
    </xdr:to>
    <xdr:cxnSp macro="">
      <xdr:nvCxnSpPr>
        <xdr:cNvPr id="178" name="直線コネクタ 177"/>
        <xdr:cNvCxnSpPr/>
      </xdr:nvCxnSpPr>
      <xdr:spPr>
        <a:xfrm>
          <a:off x="693420" y="146748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118745</xdr:rowOff>
    </xdr:from>
    <xdr:ext cx="762000" cy="257175"/>
    <xdr:sp macro="" textlink="">
      <xdr:nvSpPr>
        <xdr:cNvPr id="179" name="テキスト ボックス 178"/>
        <xdr:cNvSpPr txBox="1"/>
      </xdr:nvSpPr>
      <xdr:spPr>
        <a:xfrm>
          <a:off x="0" y="14535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693420" y="142811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60325</xdr:rowOff>
    </xdr:from>
    <xdr:ext cx="762000" cy="257175"/>
    <xdr:sp macro="" textlink="">
      <xdr:nvSpPr>
        <xdr:cNvPr id="181" name="テキスト ボックス 180"/>
        <xdr:cNvSpPr txBox="1"/>
      </xdr:nvSpPr>
      <xdr:spPr>
        <a:xfrm>
          <a:off x="0" y="14142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143510</xdr:rowOff>
    </xdr:from>
    <xdr:to>
      <xdr:col>27</xdr:col>
      <xdr:colOff>184150</xdr:colOff>
      <xdr:row>82</xdr:row>
      <xdr:rowOff>143510</xdr:rowOff>
    </xdr:to>
    <xdr:cxnSp macro="">
      <xdr:nvCxnSpPr>
        <xdr:cNvPr id="182" name="直線コネクタ 181"/>
        <xdr:cNvCxnSpPr/>
      </xdr:nvCxnSpPr>
      <xdr:spPr>
        <a:xfrm>
          <a:off x="693420" y="138899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7175"/>
    <xdr:sp macro="" textlink="">
      <xdr:nvSpPr>
        <xdr:cNvPr id="183" name="テキスト ボックス 182"/>
        <xdr:cNvSpPr txBox="1"/>
      </xdr:nvSpPr>
      <xdr:spPr>
        <a:xfrm>
          <a:off x="0" y="13748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693420" y="134956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113030</xdr:rowOff>
    </xdr:from>
    <xdr:ext cx="762000" cy="256540"/>
    <xdr:sp macro="" textlink="">
      <xdr:nvSpPr>
        <xdr:cNvPr id="185" name="テキスト ボックス 184"/>
        <xdr:cNvSpPr txBox="1"/>
      </xdr:nvSpPr>
      <xdr:spPr>
        <a:xfrm>
          <a:off x="0" y="13356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6" name="直線コネクタ 185"/>
        <xdr:cNvCxnSpPr/>
      </xdr:nvCxnSpPr>
      <xdr:spPr>
        <a:xfrm>
          <a:off x="69342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38100</xdr:rowOff>
    </xdr:to>
    <xdr:sp macro="" textlink="">
      <xdr:nvSpPr>
        <xdr:cNvPr id="187" name="人件費・物件費等の状況グラフ枠"/>
        <xdr:cNvSpPr/>
      </xdr:nvSpPr>
      <xdr:spPr>
        <a:xfrm>
          <a:off x="69342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119380</xdr:rowOff>
    </xdr:from>
    <xdr:to>
      <xdr:col>23</xdr:col>
      <xdr:colOff>133350</xdr:colOff>
      <xdr:row>89</xdr:row>
      <xdr:rowOff>88265</xdr:rowOff>
    </xdr:to>
    <xdr:cxnSp macro="">
      <xdr:nvCxnSpPr>
        <xdr:cNvPr id="188" name="直線コネクタ 187"/>
        <xdr:cNvCxnSpPr/>
      </xdr:nvCxnSpPr>
      <xdr:spPr>
        <a:xfrm flipV="1">
          <a:off x="4427220" y="1369822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60325</xdr:rowOff>
    </xdr:from>
    <xdr:ext cx="762000" cy="257175"/>
    <xdr:sp macro="" textlink="">
      <xdr:nvSpPr>
        <xdr:cNvPr id="189" name="人件費・物件費等の状況最小値テキスト"/>
        <xdr:cNvSpPr txBox="1"/>
      </xdr:nvSpPr>
      <xdr:spPr>
        <a:xfrm>
          <a:off x="4493260" y="14980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88265</xdr:rowOff>
    </xdr:from>
    <xdr:to>
      <xdr:col>24</xdr:col>
      <xdr:colOff>12700</xdr:colOff>
      <xdr:row>89</xdr:row>
      <xdr:rowOff>88265</xdr:rowOff>
    </xdr:to>
    <xdr:cxnSp macro="">
      <xdr:nvCxnSpPr>
        <xdr:cNvPr id="190" name="直線コネクタ 189"/>
        <xdr:cNvCxnSpPr/>
      </xdr:nvCxnSpPr>
      <xdr:spPr>
        <a:xfrm>
          <a:off x="4338320" y="15008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36195</xdr:rowOff>
    </xdr:from>
    <xdr:ext cx="762000" cy="255270"/>
    <xdr:sp macro="" textlink="">
      <xdr:nvSpPr>
        <xdr:cNvPr id="191" name="人件費・物件費等の状況最大値テキスト"/>
        <xdr:cNvSpPr txBox="1"/>
      </xdr:nvSpPr>
      <xdr:spPr>
        <a:xfrm>
          <a:off x="4493260" y="13447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119380</xdr:rowOff>
    </xdr:from>
    <xdr:to>
      <xdr:col>24</xdr:col>
      <xdr:colOff>12700</xdr:colOff>
      <xdr:row>81</xdr:row>
      <xdr:rowOff>119380</xdr:rowOff>
    </xdr:to>
    <xdr:cxnSp macro="">
      <xdr:nvCxnSpPr>
        <xdr:cNvPr id="192" name="直線コネクタ 191"/>
        <xdr:cNvCxnSpPr/>
      </xdr:nvCxnSpPr>
      <xdr:spPr>
        <a:xfrm>
          <a:off x="4338320" y="13698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13335</xdr:rowOff>
    </xdr:from>
    <xdr:to>
      <xdr:col>23</xdr:col>
      <xdr:colOff>133350</xdr:colOff>
      <xdr:row>83</xdr:row>
      <xdr:rowOff>31750</xdr:rowOff>
    </xdr:to>
    <xdr:cxnSp macro="">
      <xdr:nvCxnSpPr>
        <xdr:cNvPr id="193" name="直線コネクタ 192"/>
        <xdr:cNvCxnSpPr/>
      </xdr:nvCxnSpPr>
      <xdr:spPr>
        <a:xfrm>
          <a:off x="3680460" y="13927455"/>
          <a:ext cx="746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129540</xdr:rowOff>
    </xdr:from>
    <xdr:ext cx="762000" cy="255270"/>
    <xdr:sp macro="" textlink="">
      <xdr:nvSpPr>
        <xdr:cNvPr id="194" name="人件費・物件費等の状況平均値テキスト"/>
        <xdr:cNvSpPr txBox="1"/>
      </xdr:nvSpPr>
      <xdr:spPr>
        <a:xfrm>
          <a:off x="4493260" y="137083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113030</xdr:rowOff>
    </xdr:from>
    <xdr:to>
      <xdr:col>23</xdr:col>
      <xdr:colOff>184150</xdr:colOff>
      <xdr:row>83</xdr:row>
      <xdr:rowOff>43180</xdr:rowOff>
    </xdr:to>
    <xdr:sp macro="" textlink="">
      <xdr:nvSpPr>
        <xdr:cNvPr id="195" name="フローチャート: 判断 194"/>
        <xdr:cNvSpPr/>
      </xdr:nvSpPr>
      <xdr:spPr>
        <a:xfrm>
          <a:off x="437642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167640</xdr:rowOff>
    </xdr:from>
    <xdr:to>
      <xdr:col>19</xdr:col>
      <xdr:colOff>133350</xdr:colOff>
      <xdr:row>83</xdr:row>
      <xdr:rowOff>13335</xdr:rowOff>
    </xdr:to>
    <xdr:cxnSp macro="">
      <xdr:nvCxnSpPr>
        <xdr:cNvPr id="196" name="直線コネクタ 195"/>
        <xdr:cNvCxnSpPr/>
      </xdr:nvCxnSpPr>
      <xdr:spPr>
        <a:xfrm>
          <a:off x="2882900" y="13914120"/>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14605</xdr:rowOff>
    </xdr:to>
    <xdr:sp macro="" textlink="">
      <xdr:nvSpPr>
        <xdr:cNvPr id="197" name="フローチャート: 判断 196"/>
        <xdr:cNvSpPr/>
      </xdr:nvSpPr>
      <xdr:spPr>
        <a:xfrm>
          <a:off x="3629660" y="13829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5330" cy="257175"/>
    <xdr:sp macro="" textlink="">
      <xdr:nvSpPr>
        <xdr:cNvPr id="198" name="テキスト ボックス 197"/>
        <xdr:cNvSpPr txBox="1"/>
      </xdr:nvSpPr>
      <xdr:spPr>
        <a:xfrm>
          <a:off x="3345180" y="1360233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147320</xdr:rowOff>
    </xdr:from>
    <xdr:to>
      <xdr:col>15</xdr:col>
      <xdr:colOff>82550</xdr:colOff>
      <xdr:row>82</xdr:row>
      <xdr:rowOff>167640</xdr:rowOff>
    </xdr:to>
    <xdr:cxnSp macro="">
      <xdr:nvCxnSpPr>
        <xdr:cNvPr id="199" name="直線コネクタ 198"/>
        <xdr:cNvCxnSpPr/>
      </xdr:nvCxnSpPr>
      <xdr:spPr>
        <a:xfrm>
          <a:off x="2085340" y="13893800"/>
          <a:ext cx="7975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67310</xdr:rowOff>
    </xdr:from>
    <xdr:to>
      <xdr:col>15</xdr:col>
      <xdr:colOff>133350</xdr:colOff>
      <xdr:row>82</xdr:row>
      <xdr:rowOff>167640</xdr:rowOff>
    </xdr:to>
    <xdr:sp macro="" textlink="">
      <xdr:nvSpPr>
        <xdr:cNvPr id="200" name="フローチャート: 判断 199"/>
        <xdr:cNvSpPr/>
      </xdr:nvSpPr>
      <xdr:spPr>
        <a:xfrm>
          <a:off x="2832100" y="138137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6985</xdr:rowOff>
    </xdr:from>
    <xdr:ext cx="759460" cy="257175"/>
    <xdr:sp macro="" textlink="">
      <xdr:nvSpPr>
        <xdr:cNvPr id="201" name="テキスト ボックス 200"/>
        <xdr:cNvSpPr txBox="1"/>
      </xdr:nvSpPr>
      <xdr:spPr>
        <a:xfrm>
          <a:off x="2547620" y="135858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82</xdr:row>
      <xdr:rowOff>137795</xdr:rowOff>
    </xdr:from>
    <xdr:to>
      <xdr:col>11</xdr:col>
      <xdr:colOff>31750</xdr:colOff>
      <xdr:row>82</xdr:row>
      <xdr:rowOff>147320</xdr:rowOff>
    </xdr:to>
    <xdr:cxnSp macro="">
      <xdr:nvCxnSpPr>
        <xdr:cNvPr id="202" name="直線コネクタ 201"/>
        <xdr:cNvCxnSpPr/>
      </xdr:nvCxnSpPr>
      <xdr:spPr>
        <a:xfrm>
          <a:off x="1306830" y="13884275"/>
          <a:ext cx="77851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82</xdr:row>
      <xdr:rowOff>35560</xdr:rowOff>
    </xdr:from>
    <xdr:to>
      <xdr:col>11</xdr:col>
      <xdr:colOff>82550</xdr:colOff>
      <xdr:row>82</xdr:row>
      <xdr:rowOff>135890</xdr:rowOff>
    </xdr:to>
    <xdr:sp macro="" textlink="">
      <xdr:nvSpPr>
        <xdr:cNvPr id="203" name="フローチャート: 判断 202"/>
        <xdr:cNvSpPr/>
      </xdr:nvSpPr>
      <xdr:spPr>
        <a:xfrm>
          <a:off x="2053590" y="137820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146685</xdr:rowOff>
    </xdr:from>
    <xdr:ext cx="762000" cy="255270"/>
    <xdr:sp macro="" textlink="">
      <xdr:nvSpPr>
        <xdr:cNvPr id="204" name="テキスト ボックス 203"/>
        <xdr:cNvSpPr txBox="1"/>
      </xdr:nvSpPr>
      <xdr:spPr>
        <a:xfrm>
          <a:off x="1750060" y="13557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27305</xdr:rowOff>
    </xdr:from>
    <xdr:to>
      <xdr:col>7</xdr:col>
      <xdr:colOff>31750</xdr:colOff>
      <xdr:row>82</xdr:row>
      <xdr:rowOff>128905</xdr:rowOff>
    </xdr:to>
    <xdr:sp macro="" textlink="">
      <xdr:nvSpPr>
        <xdr:cNvPr id="205" name="フローチャート: 判断 204"/>
        <xdr:cNvSpPr/>
      </xdr:nvSpPr>
      <xdr:spPr>
        <a:xfrm>
          <a:off x="1259840" y="13773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138430</xdr:rowOff>
    </xdr:from>
    <xdr:ext cx="759460" cy="257175"/>
    <xdr:sp macro="" textlink="">
      <xdr:nvSpPr>
        <xdr:cNvPr id="206" name="テキスト ボックス 205"/>
        <xdr:cNvSpPr txBox="1"/>
      </xdr:nvSpPr>
      <xdr:spPr>
        <a:xfrm>
          <a:off x="952500" y="1354963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5270"/>
    <xdr:sp macro="" textlink="">
      <xdr:nvSpPr>
        <xdr:cNvPr id="207" name="テキスト ボックス 206"/>
        <xdr:cNvSpPr txBox="1"/>
      </xdr:nvSpPr>
      <xdr:spPr>
        <a:xfrm>
          <a:off x="423418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5270"/>
    <xdr:sp macro="" textlink="">
      <xdr:nvSpPr>
        <xdr:cNvPr id="208" name="テキスト ボックス 207"/>
        <xdr:cNvSpPr txBox="1"/>
      </xdr:nvSpPr>
      <xdr:spPr>
        <a:xfrm>
          <a:off x="348742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5270"/>
    <xdr:sp macro="" textlink="">
      <xdr:nvSpPr>
        <xdr:cNvPr id="209" name="テキスト ボックス 208"/>
        <xdr:cNvSpPr txBox="1"/>
      </xdr:nvSpPr>
      <xdr:spPr>
        <a:xfrm>
          <a:off x="2689860" y="1545844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5270"/>
    <xdr:sp macro="" textlink="">
      <xdr:nvSpPr>
        <xdr:cNvPr id="210" name="テキスト ボックス 209"/>
        <xdr:cNvSpPr txBox="1"/>
      </xdr:nvSpPr>
      <xdr:spPr>
        <a:xfrm>
          <a:off x="1892300" y="1545844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5270"/>
    <xdr:sp macro="" textlink="">
      <xdr:nvSpPr>
        <xdr:cNvPr id="211" name="テキスト ボックス 210"/>
        <xdr:cNvSpPr txBox="1"/>
      </xdr:nvSpPr>
      <xdr:spPr>
        <a:xfrm>
          <a:off x="1117600" y="1545844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151130</xdr:rowOff>
    </xdr:from>
    <xdr:to>
      <xdr:col>23</xdr:col>
      <xdr:colOff>184150</xdr:colOff>
      <xdr:row>83</xdr:row>
      <xdr:rowOff>81915</xdr:rowOff>
    </xdr:to>
    <xdr:sp macro="" textlink="">
      <xdr:nvSpPr>
        <xdr:cNvPr id="212" name="楕円 211"/>
        <xdr:cNvSpPr/>
      </xdr:nvSpPr>
      <xdr:spPr>
        <a:xfrm>
          <a:off x="4376420" y="13897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123825</xdr:rowOff>
    </xdr:from>
    <xdr:ext cx="762000" cy="254635"/>
    <xdr:sp macro="" textlink="">
      <xdr:nvSpPr>
        <xdr:cNvPr id="213" name="人件費・物件費等の状況該当値テキスト"/>
        <xdr:cNvSpPr txBox="1"/>
      </xdr:nvSpPr>
      <xdr:spPr>
        <a:xfrm>
          <a:off x="4493260" y="13870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573,572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132080</xdr:rowOff>
    </xdr:from>
    <xdr:to>
      <xdr:col>19</xdr:col>
      <xdr:colOff>184150</xdr:colOff>
      <xdr:row>83</xdr:row>
      <xdr:rowOff>62230</xdr:rowOff>
    </xdr:to>
    <xdr:sp macro="" textlink="">
      <xdr:nvSpPr>
        <xdr:cNvPr id="214" name="楕円 213"/>
        <xdr:cNvSpPr/>
      </xdr:nvSpPr>
      <xdr:spPr>
        <a:xfrm>
          <a:off x="362966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48895</xdr:rowOff>
    </xdr:from>
    <xdr:ext cx="735330" cy="254635"/>
    <xdr:sp macro="" textlink="">
      <xdr:nvSpPr>
        <xdr:cNvPr id="215" name="テキスト ボックス 214"/>
        <xdr:cNvSpPr txBox="1"/>
      </xdr:nvSpPr>
      <xdr:spPr>
        <a:xfrm>
          <a:off x="3345180" y="13963015"/>
          <a:ext cx="7353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117475</xdr:rowOff>
    </xdr:from>
    <xdr:to>
      <xdr:col>15</xdr:col>
      <xdr:colOff>133350</xdr:colOff>
      <xdr:row>83</xdr:row>
      <xdr:rowOff>49530</xdr:rowOff>
    </xdr:to>
    <xdr:sp macro="" textlink="">
      <xdr:nvSpPr>
        <xdr:cNvPr id="216" name="楕円 215"/>
        <xdr:cNvSpPr/>
      </xdr:nvSpPr>
      <xdr:spPr>
        <a:xfrm>
          <a:off x="2832100" y="13863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33655</xdr:rowOff>
    </xdr:from>
    <xdr:ext cx="759460" cy="254000"/>
    <xdr:sp macro="" textlink="">
      <xdr:nvSpPr>
        <xdr:cNvPr id="217" name="テキスト ボックス 216"/>
        <xdr:cNvSpPr txBox="1"/>
      </xdr:nvSpPr>
      <xdr:spPr>
        <a:xfrm>
          <a:off x="2547620" y="139477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82</xdr:row>
      <xdr:rowOff>96520</xdr:rowOff>
    </xdr:from>
    <xdr:to>
      <xdr:col>11</xdr:col>
      <xdr:colOff>82550</xdr:colOff>
      <xdr:row>83</xdr:row>
      <xdr:rowOff>26670</xdr:rowOff>
    </xdr:to>
    <xdr:sp macro="" textlink="">
      <xdr:nvSpPr>
        <xdr:cNvPr id="218" name="楕円 217"/>
        <xdr:cNvSpPr/>
      </xdr:nvSpPr>
      <xdr:spPr>
        <a:xfrm>
          <a:off x="2053590" y="138430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12700</xdr:rowOff>
    </xdr:from>
    <xdr:ext cx="762000" cy="254635"/>
    <xdr:sp macro="" textlink="">
      <xdr:nvSpPr>
        <xdr:cNvPr id="219" name="テキスト ボックス 218"/>
        <xdr:cNvSpPr txBox="1"/>
      </xdr:nvSpPr>
      <xdr:spPr>
        <a:xfrm>
          <a:off x="1750060" y="13926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504,713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87630</xdr:rowOff>
    </xdr:from>
    <xdr:to>
      <xdr:col>7</xdr:col>
      <xdr:colOff>31750</xdr:colOff>
      <xdr:row>83</xdr:row>
      <xdr:rowOff>17780</xdr:rowOff>
    </xdr:to>
    <xdr:sp macro="" textlink="">
      <xdr:nvSpPr>
        <xdr:cNvPr id="220" name="楕円 219"/>
        <xdr:cNvSpPr/>
      </xdr:nvSpPr>
      <xdr:spPr>
        <a:xfrm>
          <a:off x="1259840" y="13834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3175</xdr:rowOff>
    </xdr:from>
    <xdr:ext cx="759460" cy="257175"/>
    <xdr:sp macro="" textlink="">
      <xdr:nvSpPr>
        <xdr:cNvPr id="221" name="テキスト ボックス 220"/>
        <xdr:cNvSpPr txBox="1"/>
      </xdr:nvSpPr>
      <xdr:spPr>
        <a:xfrm>
          <a:off x="952500" y="1391729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494,179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118745</xdr:rowOff>
    </xdr:from>
    <xdr:to>
      <xdr:col>85</xdr:col>
      <xdr:colOff>95250</xdr:colOff>
      <xdr:row>75</xdr:row>
      <xdr:rowOff>94615</xdr:rowOff>
    </xdr:to>
    <xdr:sp macro="" textlink="">
      <xdr:nvSpPr>
        <xdr:cNvPr id="222" name="正方形/長方形 221"/>
        <xdr:cNvSpPr/>
      </xdr:nvSpPr>
      <xdr:spPr>
        <a:xfrm>
          <a:off x="11432540" y="12356465"/>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138430</xdr:rowOff>
    </xdr:from>
    <xdr:ext cx="1651000" cy="307975"/>
    <xdr:sp macro="" textlink="">
      <xdr:nvSpPr>
        <xdr:cNvPr id="223" name="テキスト ボックス 222"/>
        <xdr:cNvSpPr txBox="1"/>
      </xdr:nvSpPr>
      <xdr:spPr>
        <a:xfrm>
          <a:off x="12165330" y="12711430"/>
          <a:ext cx="165100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113665</xdr:rowOff>
    </xdr:from>
    <xdr:ext cx="1649730" cy="356235"/>
    <xdr:sp macro="" textlink="">
      <xdr:nvSpPr>
        <xdr:cNvPr id="224" name="テキスト ボックス 223"/>
        <xdr:cNvSpPr txBox="1"/>
      </xdr:nvSpPr>
      <xdr:spPr>
        <a:xfrm>
          <a:off x="13762990" y="12686665"/>
          <a:ext cx="164973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113665</xdr:rowOff>
    </xdr:to>
    <xdr:sp macro="" textlink="">
      <xdr:nvSpPr>
        <xdr:cNvPr id="225" name="正方形/長方形 224"/>
        <xdr:cNvSpPr/>
      </xdr:nvSpPr>
      <xdr:spPr>
        <a:xfrm>
          <a:off x="16027400" y="1260475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132080</xdr:rowOff>
    </xdr:to>
    <xdr:sp macro="" textlink="">
      <xdr:nvSpPr>
        <xdr:cNvPr id="226" name="正方形/長方形 225"/>
        <xdr:cNvSpPr/>
      </xdr:nvSpPr>
      <xdr:spPr>
        <a:xfrm>
          <a:off x="16027400" y="12791440"/>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113665</xdr:rowOff>
    </xdr:to>
    <xdr:sp macro="" textlink="">
      <xdr:nvSpPr>
        <xdr:cNvPr id="227" name="正方形/長方形 226"/>
        <xdr:cNvSpPr/>
      </xdr:nvSpPr>
      <xdr:spPr>
        <a:xfrm>
          <a:off x="1749552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132080</xdr:rowOff>
    </xdr:to>
    <xdr:sp macro="" textlink="">
      <xdr:nvSpPr>
        <xdr:cNvPr id="228" name="正方形/長方形 227"/>
        <xdr:cNvSpPr/>
      </xdr:nvSpPr>
      <xdr:spPr>
        <a:xfrm>
          <a:off x="1749552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113665</xdr:rowOff>
    </xdr:to>
    <xdr:sp macro="" textlink="">
      <xdr:nvSpPr>
        <xdr:cNvPr id="229" name="正方形/長方形 228"/>
        <xdr:cNvSpPr/>
      </xdr:nvSpPr>
      <xdr:spPr>
        <a:xfrm>
          <a:off x="18796000" y="12604750"/>
          <a:ext cx="113284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132080</xdr:rowOff>
    </xdr:to>
    <xdr:sp macro="" textlink="">
      <xdr:nvSpPr>
        <xdr:cNvPr id="230" name="正方形/長方形 229"/>
        <xdr:cNvSpPr/>
      </xdr:nvSpPr>
      <xdr:spPr>
        <a:xfrm>
          <a:off x="18796000" y="1279144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38100</xdr:rowOff>
    </xdr:to>
    <xdr:sp macro="" textlink="">
      <xdr:nvSpPr>
        <xdr:cNvPr id="231" name="正方形/長方形 230"/>
        <xdr:cNvSpPr/>
      </xdr:nvSpPr>
      <xdr:spPr>
        <a:xfrm>
          <a:off x="11432540" y="1310068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38100</xdr:rowOff>
    </xdr:to>
    <xdr:sp macro="" textlink="">
      <xdr:nvSpPr>
        <xdr:cNvPr id="232" name="正方形/長方形 231"/>
        <xdr:cNvSpPr/>
      </xdr:nvSpPr>
      <xdr:spPr>
        <a:xfrm>
          <a:off x="16131540" y="1310068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107950</xdr:rowOff>
    </xdr:to>
    <xdr:sp macro="" textlink="">
      <xdr:nvSpPr>
        <xdr:cNvPr id="233" name="正方形/長方形 232"/>
        <xdr:cNvSpPr/>
      </xdr:nvSpPr>
      <xdr:spPr>
        <a:xfrm>
          <a:off x="16131540" y="1310068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186690</xdr:colOff>
      <xdr:row>80</xdr:row>
      <xdr:rowOff>0</xdr:rowOff>
    </xdr:from>
    <xdr:to>
      <xdr:col>114</xdr:col>
      <xdr:colOff>114300</xdr:colOff>
      <xdr:row>91</xdr:row>
      <xdr:rowOff>145415</xdr:rowOff>
    </xdr:to>
    <xdr:sp macro="" textlink="" fLocksText="0">
      <xdr:nvSpPr>
        <xdr:cNvPr id="234" name="テキスト ボックス 233"/>
        <xdr:cNvSpPr txBox="1"/>
      </xdr:nvSpPr>
      <xdr:spPr>
        <a:xfrm>
          <a:off x="16242030" y="13411200"/>
          <a:ext cx="5154930" cy="19894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432540" y="154609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9460" cy="254635"/>
    <xdr:sp macro="" textlink="">
      <xdr:nvSpPr>
        <xdr:cNvPr id="236" name="テキスト ボックス 235"/>
        <xdr:cNvSpPr txBox="1"/>
      </xdr:nvSpPr>
      <xdr:spPr>
        <a:xfrm>
          <a:off x="10761980" y="1532255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1432540" y="149898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97790</xdr:rowOff>
    </xdr:from>
    <xdr:ext cx="759460" cy="256540"/>
    <xdr:sp macro="" textlink="">
      <xdr:nvSpPr>
        <xdr:cNvPr id="238" name="テキスト ボックス 237"/>
        <xdr:cNvSpPr txBox="1"/>
      </xdr:nvSpPr>
      <xdr:spPr>
        <a:xfrm>
          <a:off x="10761980" y="148501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100330</xdr:rowOff>
    </xdr:from>
    <xdr:to>
      <xdr:col>85</xdr:col>
      <xdr:colOff>95250</xdr:colOff>
      <xdr:row>86</xdr:row>
      <xdr:rowOff>100330</xdr:rowOff>
    </xdr:to>
    <xdr:cxnSp macro="">
      <xdr:nvCxnSpPr>
        <xdr:cNvPr id="239" name="直線コネクタ 238"/>
        <xdr:cNvCxnSpPr/>
      </xdr:nvCxnSpPr>
      <xdr:spPr>
        <a:xfrm>
          <a:off x="11432540" y="145173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130175</xdr:rowOff>
    </xdr:from>
    <xdr:ext cx="759460" cy="255270"/>
    <xdr:sp macro="" textlink="">
      <xdr:nvSpPr>
        <xdr:cNvPr id="240" name="テキスト ボックス 239"/>
        <xdr:cNvSpPr txBox="1"/>
      </xdr:nvSpPr>
      <xdr:spPr>
        <a:xfrm>
          <a:off x="10761980" y="1437957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132080</xdr:rowOff>
    </xdr:from>
    <xdr:to>
      <xdr:col>85</xdr:col>
      <xdr:colOff>95250</xdr:colOff>
      <xdr:row>83</xdr:row>
      <xdr:rowOff>132080</xdr:rowOff>
    </xdr:to>
    <xdr:cxnSp macro="">
      <xdr:nvCxnSpPr>
        <xdr:cNvPr id="241" name="直線コネクタ 240"/>
        <xdr:cNvCxnSpPr/>
      </xdr:nvCxnSpPr>
      <xdr:spPr>
        <a:xfrm>
          <a:off x="11432540" y="140462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161925</xdr:rowOff>
    </xdr:from>
    <xdr:ext cx="759460" cy="254635"/>
    <xdr:sp macro="" textlink="">
      <xdr:nvSpPr>
        <xdr:cNvPr id="242" name="テキスト ボックス 241"/>
        <xdr:cNvSpPr txBox="1"/>
      </xdr:nvSpPr>
      <xdr:spPr>
        <a:xfrm>
          <a:off x="10761980" y="13908405"/>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164465</xdr:rowOff>
    </xdr:from>
    <xdr:to>
      <xdr:col>85</xdr:col>
      <xdr:colOff>95250</xdr:colOff>
      <xdr:row>80</xdr:row>
      <xdr:rowOff>164465</xdr:rowOff>
    </xdr:to>
    <xdr:cxnSp macro="">
      <xdr:nvCxnSpPr>
        <xdr:cNvPr id="243" name="直線コネクタ 242"/>
        <xdr:cNvCxnSpPr/>
      </xdr:nvCxnSpPr>
      <xdr:spPr>
        <a:xfrm>
          <a:off x="11432540" y="135756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22225</xdr:rowOff>
    </xdr:from>
    <xdr:ext cx="759460" cy="257175"/>
    <xdr:sp macro="" textlink="">
      <xdr:nvSpPr>
        <xdr:cNvPr id="244" name="テキスト ボックス 243"/>
        <xdr:cNvSpPr txBox="1"/>
      </xdr:nvSpPr>
      <xdr:spPr>
        <a:xfrm>
          <a:off x="10761980" y="1343342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xdr:cNvCxnSpPr/>
      </xdr:nvCxnSpPr>
      <xdr:spPr>
        <a:xfrm>
          <a:off x="11432540" y="13100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53975</xdr:rowOff>
    </xdr:from>
    <xdr:ext cx="759460" cy="255270"/>
    <xdr:sp macro="" textlink="">
      <xdr:nvSpPr>
        <xdr:cNvPr id="246" name="テキスト ボックス 245"/>
        <xdr:cNvSpPr txBox="1"/>
      </xdr:nvSpPr>
      <xdr:spPr>
        <a:xfrm>
          <a:off x="10761980" y="129622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38100</xdr:rowOff>
    </xdr:to>
    <xdr:sp macro="" textlink="">
      <xdr:nvSpPr>
        <xdr:cNvPr id="247" name="給与水準   （国との比較）グラフ枠"/>
        <xdr:cNvSpPr/>
      </xdr:nvSpPr>
      <xdr:spPr>
        <a:xfrm>
          <a:off x="11432540" y="1310068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29845</xdr:rowOff>
    </xdr:from>
    <xdr:to>
      <xdr:col>81</xdr:col>
      <xdr:colOff>44450</xdr:colOff>
      <xdr:row>89</xdr:row>
      <xdr:rowOff>59690</xdr:rowOff>
    </xdr:to>
    <xdr:cxnSp macro="">
      <xdr:nvCxnSpPr>
        <xdr:cNvPr id="248" name="直線コネクタ 247"/>
        <xdr:cNvCxnSpPr/>
      </xdr:nvCxnSpPr>
      <xdr:spPr>
        <a:xfrm flipV="1">
          <a:off x="15166340" y="13776325"/>
          <a:ext cx="0" cy="1203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32385</xdr:rowOff>
    </xdr:from>
    <xdr:ext cx="760730" cy="254000"/>
    <xdr:sp macro="" textlink="">
      <xdr:nvSpPr>
        <xdr:cNvPr id="249" name="給与水準   （国との比較）最小値テキスト"/>
        <xdr:cNvSpPr txBox="1"/>
      </xdr:nvSpPr>
      <xdr:spPr>
        <a:xfrm>
          <a:off x="15255240" y="1495234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59690</xdr:rowOff>
    </xdr:from>
    <xdr:to>
      <xdr:col>81</xdr:col>
      <xdr:colOff>133350</xdr:colOff>
      <xdr:row>89</xdr:row>
      <xdr:rowOff>59690</xdr:rowOff>
    </xdr:to>
    <xdr:cxnSp macro="">
      <xdr:nvCxnSpPr>
        <xdr:cNvPr id="250" name="直線コネクタ 249"/>
        <xdr:cNvCxnSpPr/>
      </xdr:nvCxnSpPr>
      <xdr:spPr>
        <a:xfrm>
          <a:off x="15100300" y="149796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115570</xdr:rowOff>
    </xdr:from>
    <xdr:ext cx="760730" cy="257175"/>
    <xdr:sp macro="" textlink="">
      <xdr:nvSpPr>
        <xdr:cNvPr id="251" name="給与水準   （国との比較）最大値テキスト"/>
        <xdr:cNvSpPr txBox="1"/>
      </xdr:nvSpPr>
      <xdr:spPr>
        <a:xfrm>
          <a:off x="15255240" y="1352677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29845</xdr:rowOff>
    </xdr:from>
    <xdr:to>
      <xdr:col>81</xdr:col>
      <xdr:colOff>133350</xdr:colOff>
      <xdr:row>82</xdr:row>
      <xdr:rowOff>29845</xdr:rowOff>
    </xdr:to>
    <xdr:cxnSp macro="">
      <xdr:nvCxnSpPr>
        <xdr:cNvPr id="252" name="直線コネクタ 251"/>
        <xdr:cNvCxnSpPr/>
      </xdr:nvCxnSpPr>
      <xdr:spPr>
        <a:xfrm>
          <a:off x="15100300" y="13776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36195</xdr:rowOff>
    </xdr:from>
    <xdr:to>
      <xdr:col>81</xdr:col>
      <xdr:colOff>44450</xdr:colOff>
      <xdr:row>89</xdr:row>
      <xdr:rowOff>40005</xdr:rowOff>
    </xdr:to>
    <xdr:cxnSp macro="">
      <xdr:nvCxnSpPr>
        <xdr:cNvPr id="253" name="直線コネクタ 252"/>
        <xdr:cNvCxnSpPr/>
      </xdr:nvCxnSpPr>
      <xdr:spPr>
        <a:xfrm flipV="1">
          <a:off x="14419580" y="14956155"/>
          <a:ext cx="746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160020</xdr:rowOff>
    </xdr:from>
    <xdr:ext cx="760730" cy="255905"/>
    <xdr:sp macro="" textlink="">
      <xdr:nvSpPr>
        <xdr:cNvPr id="254" name="給与水準   （国との比較）平均値テキスト"/>
        <xdr:cNvSpPr txBox="1"/>
      </xdr:nvSpPr>
      <xdr:spPr>
        <a:xfrm>
          <a:off x="15255240" y="1457706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87</xdr:row>
      <xdr:rowOff>144145</xdr:rowOff>
    </xdr:from>
    <xdr:to>
      <xdr:col>81</xdr:col>
      <xdr:colOff>95250</xdr:colOff>
      <xdr:row>88</xdr:row>
      <xdr:rowOff>74295</xdr:rowOff>
    </xdr:to>
    <xdr:sp macro="" textlink="">
      <xdr:nvSpPr>
        <xdr:cNvPr id="255" name="フローチャート: 判断 254"/>
        <xdr:cNvSpPr/>
      </xdr:nvSpPr>
      <xdr:spPr>
        <a:xfrm>
          <a:off x="15121890" y="147288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89</xdr:row>
      <xdr:rowOff>40005</xdr:rowOff>
    </xdr:from>
    <xdr:to>
      <xdr:col>77</xdr:col>
      <xdr:colOff>44450</xdr:colOff>
      <xdr:row>89</xdr:row>
      <xdr:rowOff>45085</xdr:rowOff>
    </xdr:to>
    <xdr:cxnSp macro="">
      <xdr:nvCxnSpPr>
        <xdr:cNvPr id="256" name="直線コネクタ 255"/>
        <xdr:cNvCxnSpPr/>
      </xdr:nvCxnSpPr>
      <xdr:spPr>
        <a:xfrm flipV="1">
          <a:off x="13628370" y="14959965"/>
          <a:ext cx="79121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87</xdr:row>
      <xdr:rowOff>153035</xdr:rowOff>
    </xdr:from>
    <xdr:to>
      <xdr:col>77</xdr:col>
      <xdr:colOff>95250</xdr:colOff>
      <xdr:row>88</xdr:row>
      <xdr:rowOff>84455</xdr:rowOff>
    </xdr:to>
    <xdr:sp macro="" textlink="">
      <xdr:nvSpPr>
        <xdr:cNvPr id="257" name="フローチャート: 判断 256"/>
        <xdr:cNvSpPr/>
      </xdr:nvSpPr>
      <xdr:spPr>
        <a:xfrm>
          <a:off x="14375130" y="1473771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93980</xdr:rowOff>
    </xdr:from>
    <xdr:ext cx="735330" cy="256540"/>
    <xdr:sp macro="" textlink="">
      <xdr:nvSpPr>
        <xdr:cNvPr id="258" name="テキスト ボックス 257"/>
        <xdr:cNvSpPr txBox="1"/>
      </xdr:nvSpPr>
      <xdr:spPr>
        <a:xfrm>
          <a:off x="14084300" y="14511020"/>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36195</xdr:rowOff>
    </xdr:from>
    <xdr:to>
      <xdr:col>72</xdr:col>
      <xdr:colOff>186690</xdr:colOff>
      <xdr:row>89</xdr:row>
      <xdr:rowOff>45085</xdr:rowOff>
    </xdr:to>
    <xdr:cxnSp macro="">
      <xdr:nvCxnSpPr>
        <xdr:cNvPr id="259" name="直線コネクタ 258"/>
        <xdr:cNvCxnSpPr/>
      </xdr:nvCxnSpPr>
      <xdr:spPr>
        <a:xfrm>
          <a:off x="12847320" y="14956155"/>
          <a:ext cx="7810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149225</xdr:rowOff>
    </xdr:from>
    <xdr:to>
      <xdr:col>73</xdr:col>
      <xdr:colOff>44450</xdr:colOff>
      <xdr:row>88</xdr:row>
      <xdr:rowOff>79375</xdr:rowOff>
    </xdr:to>
    <xdr:sp macro="" textlink="">
      <xdr:nvSpPr>
        <xdr:cNvPr id="260" name="フローチャート: 判断 259"/>
        <xdr:cNvSpPr/>
      </xdr:nvSpPr>
      <xdr:spPr>
        <a:xfrm>
          <a:off x="13594080" y="1473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89535</xdr:rowOff>
    </xdr:from>
    <xdr:ext cx="760730" cy="254635"/>
    <xdr:sp macro="" textlink="">
      <xdr:nvSpPr>
        <xdr:cNvPr id="261" name="テキスト ボックス 260"/>
        <xdr:cNvSpPr txBox="1"/>
      </xdr:nvSpPr>
      <xdr:spPr>
        <a:xfrm>
          <a:off x="13286740" y="1450657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6350</xdr:rowOff>
    </xdr:from>
    <xdr:to>
      <xdr:col>68</xdr:col>
      <xdr:colOff>152400</xdr:colOff>
      <xdr:row>89</xdr:row>
      <xdr:rowOff>36195</xdr:rowOff>
    </xdr:to>
    <xdr:cxnSp macro="">
      <xdr:nvCxnSpPr>
        <xdr:cNvPr id="262" name="直線コネクタ 261"/>
        <xdr:cNvCxnSpPr/>
      </xdr:nvCxnSpPr>
      <xdr:spPr>
        <a:xfrm>
          <a:off x="12049760" y="14926310"/>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149225</xdr:rowOff>
    </xdr:from>
    <xdr:to>
      <xdr:col>68</xdr:col>
      <xdr:colOff>186690</xdr:colOff>
      <xdr:row>88</xdr:row>
      <xdr:rowOff>79375</xdr:rowOff>
    </xdr:to>
    <xdr:sp macro="" textlink="">
      <xdr:nvSpPr>
        <xdr:cNvPr id="263" name="フローチャート: 判断 262"/>
        <xdr:cNvSpPr/>
      </xdr:nvSpPr>
      <xdr:spPr>
        <a:xfrm>
          <a:off x="12796520" y="14733905"/>
          <a:ext cx="850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86</xdr:row>
      <xdr:rowOff>89535</xdr:rowOff>
    </xdr:from>
    <xdr:ext cx="762000" cy="254635"/>
    <xdr:sp macro="" textlink="">
      <xdr:nvSpPr>
        <xdr:cNvPr id="264" name="テキスト ボックス 263"/>
        <xdr:cNvSpPr txBox="1"/>
      </xdr:nvSpPr>
      <xdr:spPr>
        <a:xfrm>
          <a:off x="12508230" y="14506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149225</xdr:rowOff>
    </xdr:from>
    <xdr:to>
      <xdr:col>64</xdr:col>
      <xdr:colOff>152400</xdr:colOff>
      <xdr:row>88</xdr:row>
      <xdr:rowOff>79375</xdr:rowOff>
    </xdr:to>
    <xdr:sp macro="" textlink="">
      <xdr:nvSpPr>
        <xdr:cNvPr id="265" name="フローチャート: 判断 264"/>
        <xdr:cNvSpPr/>
      </xdr:nvSpPr>
      <xdr:spPr>
        <a:xfrm>
          <a:off x="11998960" y="1473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89535</xdr:rowOff>
    </xdr:from>
    <xdr:ext cx="762000" cy="254635"/>
    <xdr:sp macro="" textlink="">
      <xdr:nvSpPr>
        <xdr:cNvPr id="266" name="テキスト ボックス 265"/>
        <xdr:cNvSpPr txBox="1"/>
      </xdr:nvSpPr>
      <xdr:spPr>
        <a:xfrm>
          <a:off x="11714480" y="14506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5270"/>
    <xdr:sp macro="" textlink="">
      <xdr:nvSpPr>
        <xdr:cNvPr id="267" name="テキスト ボックス 266"/>
        <xdr:cNvSpPr txBox="1"/>
      </xdr:nvSpPr>
      <xdr:spPr>
        <a:xfrm>
          <a:off x="1497330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5270"/>
    <xdr:sp macro="" textlink="">
      <xdr:nvSpPr>
        <xdr:cNvPr id="268" name="テキスト ボックス 267"/>
        <xdr:cNvSpPr txBox="1"/>
      </xdr:nvSpPr>
      <xdr:spPr>
        <a:xfrm>
          <a:off x="1422654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92</xdr:row>
      <xdr:rowOff>35560</xdr:rowOff>
    </xdr:from>
    <xdr:ext cx="762000" cy="255270"/>
    <xdr:sp macro="" textlink="">
      <xdr:nvSpPr>
        <xdr:cNvPr id="269" name="テキスト ボックス 268"/>
        <xdr:cNvSpPr txBox="1"/>
      </xdr:nvSpPr>
      <xdr:spPr>
        <a:xfrm>
          <a:off x="1344168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9460" cy="255270"/>
    <xdr:sp macro="" textlink="">
      <xdr:nvSpPr>
        <xdr:cNvPr id="270" name="テキスト ボックス 269"/>
        <xdr:cNvSpPr txBox="1"/>
      </xdr:nvSpPr>
      <xdr:spPr>
        <a:xfrm>
          <a:off x="12654280" y="1545844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5270"/>
    <xdr:sp macro="" textlink="">
      <xdr:nvSpPr>
        <xdr:cNvPr id="271" name="テキスト ボックス 270"/>
        <xdr:cNvSpPr txBox="1"/>
      </xdr:nvSpPr>
      <xdr:spPr>
        <a:xfrm>
          <a:off x="11856720" y="15458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88</xdr:row>
      <xdr:rowOff>154940</xdr:rowOff>
    </xdr:from>
    <xdr:to>
      <xdr:col>81</xdr:col>
      <xdr:colOff>95250</xdr:colOff>
      <xdr:row>89</xdr:row>
      <xdr:rowOff>86360</xdr:rowOff>
    </xdr:to>
    <xdr:sp macro="" textlink="">
      <xdr:nvSpPr>
        <xdr:cNvPr id="272" name="楕円 271"/>
        <xdr:cNvSpPr/>
      </xdr:nvSpPr>
      <xdr:spPr>
        <a:xfrm>
          <a:off x="15121890" y="149072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52070</xdr:rowOff>
    </xdr:from>
    <xdr:ext cx="760730" cy="255905"/>
    <xdr:sp macro="" textlink="">
      <xdr:nvSpPr>
        <xdr:cNvPr id="273" name="給与水準   （国との比較）該当値テキスト"/>
        <xdr:cNvSpPr txBox="1"/>
      </xdr:nvSpPr>
      <xdr:spPr>
        <a:xfrm>
          <a:off x="15255240" y="148043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88</xdr:row>
      <xdr:rowOff>160020</xdr:rowOff>
    </xdr:from>
    <xdr:to>
      <xdr:col>77</xdr:col>
      <xdr:colOff>95250</xdr:colOff>
      <xdr:row>89</xdr:row>
      <xdr:rowOff>90805</xdr:rowOff>
    </xdr:to>
    <xdr:sp macro="" textlink="">
      <xdr:nvSpPr>
        <xdr:cNvPr id="274" name="楕円 273"/>
        <xdr:cNvSpPr/>
      </xdr:nvSpPr>
      <xdr:spPr>
        <a:xfrm>
          <a:off x="14375130" y="149123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75565</xdr:rowOff>
    </xdr:from>
    <xdr:ext cx="735330" cy="256540"/>
    <xdr:sp macro="" textlink="">
      <xdr:nvSpPr>
        <xdr:cNvPr id="275" name="テキスト ボックス 274"/>
        <xdr:cNvSpPr txBox="1"/>
      </xdr:nvSpPr>
      <xdr:spPr>
        <a:xfrm>
          <a:off x="14084300" y="1499552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165100</xdr:rowOff>
    </xdr:from>
    <xdr:to>
      <xdr:col>73</xdr:col>
      <xdr:colOff>44450</xdr:colOff>
      <xdr:row>89</xdr:row>
      <xdr:rowOff>95885</xdr:rowOff>
    </xdr:to>
    <xdr:sp macro="" textlink="">
      <xdr:nvSpPr>
        <xdr:cNvPr id="276" name="楕円 275"/>
        <xdr:cNvSpPr/>
      </xdr:nvSpPr>
      <xdr:spPr>
        <a:xfrm>
          <a:off x="13594080" y="1491742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80645</xdr:rowOff>
    </xdr:from>
    <xdr:ext cx="760730" cy="257175"/>
    <xdr:sp macro="" textlink="">
      <xdr:nvSpPr>
        <xdr:cNvPr id="277" name="テキスト ボックス 276"/>
        <xdr:cNvSpPr txBox="1"/>
      </xdr:nvSpPr>
      <xdr:spPr>
        <a:xfrm>
          <a:off x="13286740" y="1500060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154940</xdr:rowOff>
    </xdr:from>
    <xdr:to>
      <xdr:col>68</xdr:col>
      <xdr:colOff>186690</xdr:colOff>
      <xdr:row>89</xdr:row>
      <xdr:rowOff>86360</xdr:rowOff>
    </xdr:to>
    <xdr:sp macro="" textlink="">
      <xdr:nvSpPr>
        <xdr:cNvPr id="278" name="楕円 277"/>
        <xdr:cNvSpPr/>
      </xdr:nvSpPr>
      <xdr:spPr>
        <a:xfrm>
          <a:off x="12796520" y="1490726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89</xdr:row>
      <xdr:rowOff>71755</xdr:rowOff>
    </xdr:from>
    <xdr:ext cx="762000" cy="255270"/>
    <xdr:sp macro="" textlink="">
      <xdr:nvSpPr>
        <xdr:cNvPr id="279" name="テキスト ボックス 278"/>
        <xdr:cNvSpPr txBox="1"/>
      </xdr:nvSpPr>
      <xdr:spPr>
        <a:xfrm>
          <a:off x="12508230" y="14991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127000</xdr:rowOff>
    </xdr:from>
    <xdr:to>
      <xdr:col>64</xdr:col>
      <xdr:colOff>152400</xdr:colOff>
      <xdr:row>89</xdr:row>
      <xdr:rowOff>57150</xdr:rowOff>
    </xdr:to>
    <xdr:sp macro="" textlink="">
      <xdr:nvSpPr>
        <xdr:cNvPr id="280" name="楕円 279"/>
        <xdr:cNvSpPr/>
      </xdr:nvSpPr>
      <xdr:spPr>
        <a:xfrm>
          <a:off x="11998960" y="1487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41910</xdr:rowOff>
    </xdr:from>
    <xdr:ext cx="762000" cy="257175"/>
    <xdr:sp macro="" textlink="">
      <xdr:nvSpPr>
        <xdr:cNvPr id="281" name="テキスト ボックス 280"/>
        <xdr:cNvSpPr txBox="1"/>
      </xdr:nvSpPr>
      <xdr:spPr>
        <a:xfrm>
          <a:off x="11714480" y="14961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55245</xdr:rowOff>
    </xdr:to>
    <xdr:sp macro="" textlink="">
      <xdr:nvSpPr>
        <xdr:cNvPr id="282" name="正方形/長方形 281"/>
        <xdr:cNvSpPr/>
      </xdr:nvSpPr>
      <xdr:spPr>
        <a:xfrm>
          <a:off x="11432540" y="8630285"/>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98425</xdr:rowOff>
    </xdr:from>
    <xdr:ext cx="2260600" cy="301625"/>
    <xdr:sp macro="" textlink="">
      <xdr:nvSpPr>
        <xdr:cNvPr id="283" name="テキスト ボックス 282"/>
        <xdr:cNvSpPr txBox="1"/>
      </xdr:nvSpPr>
      <xdr:spPr>
        <a:xfrm>
          <a:off x="11906250" y="8983345"/>
          <a:ext cx="2260600"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8460" cy="348615"/>
    <xdr:sp macro="" textlink="">
      <xdr:nvSpPr>
        <xdr:cNvPr id="284" name="テキスト ボックス 283"/>
        <xdr:cNvSpPr txBox="1"/>
      </xdr:nvSpPr>
      <xdr:spPr>
        <a:xfrm>
          <a:off x="14022070" y="8959215"/>
          <a:ext cx="164846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xdr:cNvSpPr/>
      </xdr:nvSpPr>
      <xdr:spPr>
        <a:xfrm>
          <a:off x="16027400" y="887920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92710</xdr:rowOff>
    </xdr:to>
    <xdr:sp macro="" textlink="">
      <xdr:nvSpPr>
        <xdr:cNvPr id="286" name="正方形/長方形 285"/>
        <xdr:cNvSpPr/>
      </xdr:nvSpPr>
      <xdr:spPr>
        <a:xfrm>
          <a:off x="16027400" y="906526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xdr:cNvSpPr/>
      </xdr:nvSpPr>
      <xdr:spPr>
        <a:xfrm>
          <a:off x="17495520" y="887920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92710</xdr:rowOff>
    </xdr:to>
    <xdr:sp macro="" textlink="">
      <xdr:nvSpPr>
        <xdr:cNvPr id="288" name="正方形/長方形 287"/>
        <xdr:cNvSpPr/>
      </xdr:nvSpPr>
      <xdr:spPr>
        <a:xfrm>
          <a:off x="17495520" y="906526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xdr:cNvSpPr/>
      </xdr:nvSpPr>
      <xdr:spPr>
        <a:xfrm>
          <a:off x="18796000" y="887920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92710</xdr:rowOff>
    </xdr:to>
    <xdr:sp macro="" textlink="">
      <xdr:nvSpPr>
        <xdr:cNvPr id="290" name="正方形/長方形 289"/>
        <xdr:cNvSpPr/>
      </xdr:nvSpPr>
      <xdr:spPr>
        <a:xfrm>
          <a:off x="18796000" y="9065260"/>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154305</xdr:rowOff>
    </xdr:from>
    <xdr:to>
      <xdr:col>85</xdr:col>
      <xdr:colOff>95250</xdr:colOff>
      <xdr:row>70</xdr:row>
      <xdr:rowOff>0</xdr:rowOff>
    </xdr:to>
    <xdr:sp macro="" textlink="">
      <xdr:nvSpPr>
        <xdr:cNvPr id="291" name="正方形/長方形 290"/>
        <xdr:cNvSpPr/>
      </xdr:nvSpPr>
      <xdr:spPr>
        <a:xfrm>
          <a:off x="11432540" y="9374505"/>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154305</xdr:rowOff>
    </xdr:from>
    <xdr:to>
      <xdr:col>115</xdr:col>
      <xdr:colOff>31750</xdr:colOff>
      <xdr:row>70</xdr:row>
      <xdr:rowOff>0</xdr:rowOff>
    </xdr:to>
    <xdr:sp macro="" textlink="">
      <xdr:nvSpPr>
        <xdr:cNvPr id="292" name="正方形/長方形 291"/>
        <xdr:cNvSpPr/>
      </xdr:nvSpPr>
      <xdr:spPr>
        <a:xfrm>
          <a:off x="16131540" y="9374505"/>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154305</xdr:rowOff>
    </xdr:from>
    <xdr:to>
      <xdr:col>104</xdr:col>
      <xdr:colOff>114300</xdr:colOff>
      <xdr:row>57</xdr:row>
      <xdr:rowOff>69850</xdr:rowOff>
    </xdr:to>
    <xdr:sp macro="" textlink="">
      <xdr:nvSpPr>
        <xdr:cNvPr id="293" name="正方形/長方形 292"/>
        <xdr:cNvSpPr/>
      </xdr:nvSpPr>
      <xdr:spPr>
        <a:xfrm>
          <a:off x="16131540" y="937450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186690</xdr:colOff>
      <xdr:row>57</xdr:row>
      <xdr:rowOff>132080</xdr:rowOff>
    </xdr:from>
    <xdr:to>
      <xdr:col>114</xdr:col>
      <xdr:colOff>114300</xdr:colOff>
      <xdr:row>69</xdr:row>
      <xdr:rowOff>107950</xdr:rowOff>
    </xdr:to>
    <xdr:sp macro="" textlink="" fLocksText="0">
      <xdr:nvSpPr>
        <xdr:cNvPr id="294" name="テキスト ボックス 293"/>
        <xdr:cNvSpPr txBox="1"/>
      </xdr:nvSpPr>
      <xdr:spPr>
        <a:xfrm>
          <a:off x="16242030" y="9687560"/>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高等学校を町立で運営していること、また、ここ数年の事業量増加に係る職員数増により類似団体と比較すると上回っている。今後も適切な定員管理に努める。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135890</xdr:rowOff>
    </xdr:from>
    <xdr:ext cx="348615" cy="219710"/>
    <xdr:sp macro="" textlink="">
      <xdr:nvSpPr>
        <xdr:cNvPr id="295" name="テキスト ボックス 294"/>
        <xdr:cNvSpPr txBox="1"/>
      </xdr:nvSpPr>
      <xdr:spPr>
        <a:xfrm>
          <a:off x="11394440" y="9188450"/>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43254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54635"/>
    <xdr:sp macro="" textlink="">
      <xdr:nvSpPr>
        <xdr:cNvPr id="297" name="テキスト ボックス 296"/>
        <xdr:cNvSpPr txBox="1"/>
      </xdr:nvSpPr>
      <xdr:spPr>
        <a:xfrm>
          <a:off x="10761980" y="1159637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298" name="直線コネクタ 297"/>
        <xdr:cNvCxnSpPr/>
      </xdr:nvCxnSpPr>
      <xdr:spPr>
        <a:xfrm>
          <a:off x="11432540" y="11399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9460" cy="257175"/>
    <xdr:sp macro="" textlink="">
      <xdr:nvSpPr>
        <xdr:cNvPr id="299" name="テキスト ボックス 298"/>
        <xdr:cNvSpPr txBox="1"/>
      </xdr:nvSpPr>
      <xdr:spPr>
        <a:xfrm>
          <a:off x="10761980" y="1125855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166370</xdr:rowOff>
    </xdr:from>
    <xdr:to>
      <xdr:col>85</xdr:col>
      <xdr:colOff>95250</xdr:colOff>
      <xdr:row>65</xdr:row>
      <xdr:rowOff>166370</xdr:rowOff>
    </xdr:to>
    <xdr:cxnSp macro="">
      <xdr:nvCxnSpPr>
        <xdr:cNvPr id="300" name="直線コネクタ 299"/>
        <xdr:cNvCxnSpPr/>
      </xdr:nvCxnSpPr>
      <xdr:spPr>
        <a:xfrm>
          <a:off x="11432540" y="110629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9460" cy="257175"/>
    <xdr:sp macro="" textlink="">
      <xdr:nvSpPr>
        <xdr:cNvPr id="301" name="テキスト ボックス 300"/>
        <xdr:cNvSpPr txBox="1"/>
      </xdr:nvSpPr>
      <xdr:spPr>
        <a:xfrm>
          <a:off x="10761980" y="1092136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165100</xdr:rowOff>
    </xdr:from>
    <xdr:to>
      <xdr:col>85</xdr:col>
      <xdr:colOff>95250</xdr:colOff>
      <xdr:row>63</xdr:row>
      <xdr:rowOff>165100</xdr:rowOff>
    </xdr:to>
    <xdr:cxnSp macro="">
      <xdr:nvCxnSpPr>
        <xdr:cNvPr id="302" name="直線コネクタ 301"/>
        <xdr:cNvCxnSpPr/>
      </xdr:nvCxnSpPr>
      <xdr:spPr>
        <a:xfrm>
          <a:off x="11432540" y="107264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9460" cy="257175"/>
    <xdr:sp macro="" textlink="">
      <xdr:nvSpPr>
        <xdr:cNvPr id="303" name="テキスト ボックス 302"/>
        <xdr:cNvSpPr txBox="1"/>
      </xdr:nvSpPr>
      <xdr:spPr>
        <a:xfrm>
          <a:off x="10761980" y="1058418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163830</xdr:rowOff>
    </xdr:from>
    <xdr:to>
      <xdr:col>85</xdr:col>
      <xdr:colOff>95250</xdr:colOff>
      <xdr:row>61</xdr:row>
      <xdr:rowOff>163830</xdr:rowOff>
    </xdr:to>
    <xdr:cxnSp macro="">
      <xdr:nvCxnSpPr>
        <xdr:cNvPr id="304" name="直線コネクタ 303"/>
        <xdr:cNvCxnSpPr/>
      </xdr:nvCxnSpPr>
      <xdr:spPr>
        <a:xfrm>
          <a:off x="11432540" y="1038987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9460" cy="256540"/>
    <xdr:sp macro="" textlink="">
      <xdr:nvSpPr>
        <xdr:cNvPr id="305" name="テキスト ボックス 304"/>
        <xdr:cNvSpPr txBox="1"/>
      </xdr:nvSpPr>
      <xdr:spPr>
        <a:xfrm>
          <a:off x="10761980" y="102476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161925</xdr:rowOff>
    </xdr:from>
    <xdr:to>
      <xdr:col>85</xdr:col>
      <xdr:colOff>95250</xdr:colOff>
      <xdr:row>59</xdr:row>
      <xdr:rowOff>161925</xdr:rowOff>
    </xdr:to>
    <xdr:cxnSp macro="">
      <xdr:nvCxnSpPr>
        <xdr:cNvPr id="306" name="直線コネクタ 305"/>
        <xdr:cNvCxnSpPr/>
      </xdr:nvCxnSpPr>
      <xdr:spPr>
        <a:xfrm>
          <a:off x="11432540" y="10052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9460" cy="257175"/>
    <xdr:sp macro="" textlink="">
      <xdr:nvSpPr>
        <xdr:cNvPr id="307" name="テキスト ボックス 306"/>
        <xdr:cNvSpPr txBox="1"/>
      </xdr:nvSpPr>
      <xdr:spPr>
        <a:xfrm>
          <a:off x="10761980" y="991044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159385</xdr:rowOff>
    </xdr:from>
    <xdr:to>
      <xdr:col>85</xdr:col>
      <xdr:colOff>95250</xdr:colOff>
      <xdr:row>57</xdr:row>
      <xdr:rowOff>159385</xdr:rowOff>
    </xdr:to>
    <xdr:cxnSp macro="">
      <xdr:nvCxnSpPr>
        <xdr:cNvPr id="308" name="直線コネクタ 307"/>
        <xdr:cNvCxnSpPr/>
      </xdr:nvCxnSpPr>
      <xdr:spPr>
        <a:xfrm>
          <a:off x="11432540" y="97148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9460" cy="255905"/>
    <xdr:sp macro="" textlink="">
      <xdr:nvSpPr>
        <xdr:cNvPr id="309" name="テキスト ボックス 308"/>
        <xdr:cNvSpPr txBox="1"/>
      </xdr:nvSpPr>
      <xdr:spPr>
        <a:xfrm>
          <a:off x="10761980" y="95732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154305</xdr:rowOff>
    </xdr:from>
    <xdr:to>
      <xdr:col>85</xdr:col>
      <xdr:colOff>95250</xdr:colOff>
      <xdr:row>55</xdr:row>
      <xdr:rowOff>154305</xdr:rowOff>
    </xdr:to>
    <xdr:cxnSp macro="">
      <xdr:nvCxnSpPr>
        <xdr:cNvPr id="310" name="直線コネクタ 309"/>
        <xdr:cNvCxnSpPr/>
      </xdr:nvCxnSpPr>
      <xdr:spPr>
        <a:xfrm>
          <a:off x="11432540" y="93745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0825"/>
    <xdr:sp macro="" textlink="">
      <xdr:nvSpPr>
        <xdr:cNvPr id="311" name="テキスト ボックス 310"/>
        <xdr:cNvSpPr txBox="1"/>
      </xdr:nvSpPr>
      <xdr:spPr>
        <a:xfrm>
          <a:off x="10761980" y="923671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154305</xdr:rowOff>
    </xdr:from>
    <xdr:to>
      <xdr:col>85</xdr:col>
      <xdr:colOff>95250</xdr:colOff>
      <xdr:row>70</xdr:row>
      <xdr:rowOff>0</xdr:rowOff>
    </xdr:to>
    <xdr:sp macro="" textlink="">
      <xdr:nvSpPr>
        <xdr:cNvPr id="312" name="定員管理の状況グラフ枠"/>
        <xdr:cNvSpPr/>
      </xdr:nvSpPr>
      <xdr:spPr>
        <a:xfrm>
          <a:off x="11432540" y="9374505"/>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94615</xdr:rowOff>
    </xdr:from>
    <xdr:to>
      <xdr:col>81</xdr:col>
      <xdr:colOff>44450</xdr:colOff>
      <xdr:row>68</xdr:row>
      <xdr:rowOff>24765</xdr:rowOff>
    </xdr:to>
    <xdr:cxnSp macro="">
      <xdr:nvCxnSpPr>
        <xdr:cNvPr id="313" name="直線コネクタ 312"/>
        <xdr:cNvCxnSpPr/>
      </xdr:nvCxnSpPr>
      <xdr:spPr>
        <a:xfrm flipV="1">
          <a:off x="15166340" y="981773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167640</xdr:rowOff>
    </xdr:from>
    <xdr:ext cx="760730" cy="255905"/>
    <xdr:sp macro="" textlink="">
      <xdr:nvSpPr>
        <xdr:cNvPr id="314" name="定員管理の状況最小値テキスト"/>
        <xdr:cNvSpPr txBox="1"/>
      </xdr:nvSpPr>
      <xdr:spPr>
        <a:xfrm>
          <a:off x="15255240" y="1139952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24765</xdr:rowOff>
    </xdr:from>
    <xdr:to>
      <xdr:col>81</xdr:col>
      <xdr:colOff>133350</xdr:colOff>
      <xdr:row>68</xdr:row>
      <xdr:rowOff>24765</xdr:rowOff>
    </xdr:to>
    <xdr:cxnSp macro="">
      <xdr:nvCxnSpPr>
        <xdr:cNvPr id="315" name="直線コネクタ 314"/>
        <xdr:cNvCxnSpPr/>
      </xdr:nvCxnSpPr>
      <xdr:spPr>
        <a:xfrm>
          <a:off x="15100300" y="11424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10795</xdr:rowOff>
    </xdr:from>
    <xdr:ext cx="760730" cy="254635"/>
    <xdr:sp macro="" textlink="">
      <xdr:nvSpPr>
        <xdr:cNvPr id="316" name="定員管理の状況最大値テキスト"/>
        <xdr:cNvSpPr txBox="1"/>
      </xdr:nvSpPr>
      <xdr:spPr>
        <a:xfrm>
          <a:off x="15255240" y="956627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94615</xdr:rowOff>
    </xdr:from>
    <xdr:to>
      <xdr:col>81</xdr:col>
      <xdr:colOff>133350</xdr:colOff>
      <xdr:row>58</xdr:row>
      <xdr:rowOff>94615</xdr:rowOff>
    </xdr:to>
    <xdr:cxnSp macro="">
      <xdr:nvCxnSpPr>
        <xdr:cNvPr id="317" name="直線コネクタ 316"/>
        <xdr:cNvCxnSpPr/>
      </xdr:nvCxnSpPr>
      <xdr:spPr>
        <a:xfrm>
          <a:off x="15100300" y="9817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45085</xdr:rowOff>
    </xdr:to>
    <xdr:cxnSp macro="">
      <xdr:nvCxnSpPr>
        <xdr:cNvPr id="318" name="直線コネクタ 317"/>
        <xdr:cNvCxnSpPr/>
      </xdr:nvCxnSpPr>
      <xdr:spPr>
        <a:xfrm flipV="1">
          <a:off x="14419580" y="10438130"/>
          <a:ext cx="746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88900</xdr:rowOff>
    </xdr:from>
    <xdr:ext cx="760730" cy="254635"/>
    <xdr:sp macro="" textlink="">
      <xdr:nvSpPr>
        <xdr:cNvPr id="319" name="定員管理の状況平均値テキスト"/>
        <xdr:cNvSpPr txBox="1"/>
      </xdr:nvSpPr>
      <xdr:spPr>
        <a:xfrm>
          <a:off x="15255240" y="9979660"/>
          <a:ext cx="7607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60</xdr:row>
      <xdr:rowOff>73025</xdr:rowOff>
    </xdr:from>
    <xdr:to>
      <xdr:col>81</xdr:col>
      <xdr:colOff>95250</xdr:colOff>
      <xdr:row>61</xdr:row>
      <xdr:rowOff>3175</xdr:rowOff>
    </xdr:to>
    <xdr:sp macro="" textlink="">
      <xdr:nvSpPr>
        <xdr:cNvPr id="320" name="フローチャート: 判断 319"/>
        <xdr:cNvSpPr/>
      </xdr:nvSpPr>
      <xdr:spPr>
        <a:xfrm>
          <a:off x="15121890" y="101314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62</xdr:row>
      <xdr:rowOff>22225</xdr:rowOff>
    </xdr:from>
    <xdr:to>
      <xdr:col>77</xdr:col>
      <xdr:colOff>44450</xdr:colOff>
      <xdr:row>62</xdr:row>
      <xdr:rowOff>45085</xdr:rowOff>
    </xdr:to>
    <xdr:cxnSp macro="">
      <xdr:nvCxnSpPr>
        <xdr:cNvPr id="321" name="直線コネクタ 320"/>
        <xdr:cNvCxnSpPr/>
      </xdr:nvCxnSpPr>
      <xdr:spPr>
        <a:xfrm>
          <a:off x="13628370" y="10415905"/>
          <a:ext cx="79121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60</xdr:row>
      <xdr:rowOff>48895</xdr:rowOff>
    </xdr:from>
    <xdr:to>
      <xdr:col>77</xdr:col>
      <xdr:colOff>95250</xdr:colOff>
      <xdr:row>60</xdr:row>
      <xdr:rowOff>149225</xdr:rowOff>
    </xdr:to>
    <xdr:sp macro="" textlink="">
      <xdr:nvSpPr>
        <xdr:cNvPr id="322" name="フローチャート: 判断 321"/>
        <xdr:cNvSpPr/>
      </xdr:nvSpPr>
      <xdr:spPr>
        <a:xfrm>
          <a:off x="14375130" y="1010729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158750</xdr:rowOff>
    </xdr:from>
    <xdr:ext cx="735330" cy="255905"/>
    <xdr:sp macro="" textlink="">
      <xdr:nvSpPr>
        <xdr:cNvPr id="323" name="テキスト ボックス 322"/>
        <xdr:cNvSpPr txBox="1"/>
      </xdr:nvSpPr>
      <xdr:spPr>
        <a:xfrm>
          <a:off x="14084300" y="988187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108585</xdr:rowOff>
    </xdr:from>
    <xdr:to>
      <xdr:col>72</xdr:col>
      <xdr:colOff>186690</xdr:colOff>
      <xdr:row>62</xdr:row>
      <xdr:rowOff>22225</xdr:rowOff>
    </xdr:to>
    <xdr:cxnSp macro="">
      <xdr:nvCxnSpPr>
        <xdr:cNvPr id="324" name="直線コネクタ 323"/>
        <xdr:cNvCxnSpPr/>
      </xdr:nvCxnSpPr>
      <xdr:spPr>
        <a:xfrm>
          <a:off x="12847320" y="10334625"/>
          <a:ext cx="7810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135255</xdr:rowOff>
    </xdr:to>
    <xdr:sp macro="" textlink="">
      <xdr:nvSpPr>
        <xdr:cNvPr id="325" name="フローチャート: 判断 324"/>
        <xdr:cNvSpPr/>
      </xdr:nvSpPr>
      <xdr:spPr>
        <a:xfrm>
          <a:off x="13594080" y="1009332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146050</xdr:rowOff>
    </xdr:from>
    <xdr:ext cx="760730" cy="255270"/>
    <xdr:sp macro="" textlink="">
      <xdr:nvSpPr>
        <xdr:cNvPr id="326" name="テキスト ボックス 325"/>
        <xdr:cNvSpPr txBox="1"/>
      </xdr:nvSpPr>
      <xdr:spPr>
        <a:xfrm>
          <a:off x="13286740" y="986917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108585</xdr:rowOff>
    </xdr:from>
    <xdr:to>
      <xdr:col>68</xdr:col>
      <xdr:colOff>152400</xdr:colOff>
      <xdr:row>61</xdr:row>
      <xdr:rowOff>118745</xdr:rowOff>
    </xdr:to>
    <xdr:cxnSp macro="">
      <xdr:nvCxnSpPr>
        <xdr:cNvPr id="327" name="直線コネクタ 326"/>
        <xdr:cNvCxnSpPr/>
      </xdr:nvCxnSpPr>
      <xdr:spPr>
        <a:xfrm flipV="1">
          <a:off x="12049760" y="10334625"/>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20955</xdr:rowOff>
    </xdr:from>
    <xdr:to>
      <xdr:col>68</xdr:col>
      <xdr:colOff>186690</xdr:colOff>
      <xdr:row>60</xdr:row>
      <xdr:rowOff>121920</xdr:rowOff>
    </xdr:to>
    <xdr:sp macro="" textlink="">
      <xdr:nvSpPr>
        <xdr:cNvPr id="328" name="フローチャート: 判断 327"/>
        <xdr:cNvSpPr/>
      </xdr:nvSpPr>
      <xdr:spPr>
        <a:xfrm>
          <a:off x="12796520" y="10079355"/>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58</xdr:row>
      <xdr:rowOff>132080</xdr:rowOff>
    </xdr:from>
    <xdr:ext cx="762000" cy="255905"/>
    <xdr:sp macro="" textlink="">
      <xdr:nvSpPr>
        <xdr:cNvPr id="329" name="テキスト ボックス 328"/>
        <xdr:cNvSpPr txBox="1"/>
      </xdr:nvSpPr>
      <xdr:spPr>
        <a:xfrm>
          <a:off x="12508230" y="9855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3810</xdr:rowOff>
    </xdr:from>
    <xdr:to>
      <xdr:col>64</xdr:col>
      <xdr:colOff>152400</xdr:colOff>
      <xdr:row>60</xdr:row>
      <xdr:rowOff>105410</xdr:rowOff>
    </xdr:to>
    <xdr:sp macro="" textlink="">
      <xdr:nvSpPr>
        <xdr:cNvPr id="330" name="フローチャート: 判断 329"/>
        <xdr:cNvSpPr/>
      </xdr:nvSpPr>
      <xdr:spPr>
        <a:xfrm>
          <a:off x="1199896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114935</xdr:rowOff>
    </xdr:from>
    <xdr:ext cx="762000" cy="257175"/>
    <xdr:sp macro="" textlink="">
      <xdr:nvSpPr>
        <xdr:cNvPr id="331" name="テキスト ボックス 330"/>
        <xdr:cNvSpPr txBox="1"/>
      </xdr:nvSpPr>
      <xdr:spPr>
        <a:xfrm>
          <a:off x="11714480" y="9838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2000" cy="255905"/>
    <xdr:sp macro="" textlink="">
      <xdr:nvSpPr>
        <xdr:cNvPr id="332" name="テキスト ボックス 331"/>
        <xdr:cNvSpPr txBox="1"/>
      </xdr:nvSpPr>
      <xdr:spPr>
        <a:xfrm>
          <a:off x="1497330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2000" cy="255905"/>
    <xdr:sp macro="" textlink="">
      <xdr:nvSpPr>
        <xdr:cNvPr id="333" name="テキスト ボックス 332"/>
        <xdr:cNvSpPr txBox="1"/>
      </xdr:nvSpPr>
      <xdr:spPr>
        <a:xfrm>
          <a:off x="1422654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69</xdr:row>
      <xdr:rowOff>167640</xdr:rowOff>
    </xdr:from>
    <xdr:ext cx="762000" cy="255905"/>
    <xdr:sp macro="" textlink="">
      <xdr:nvSpPr>
        <xdr:cNvPr id="334" name="テキスト ボックス 333"/>
        <xdr:cNvSpPr txBox="1"/>
      </xdr:nvSpPr>
      <xdr:spPr>
        <a:xfrm>
          <a:off x="1344168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59460" cy="255905"/>
    <xdr:sp macro="" textlink="">
      <xdr:nvSpPr>
        <xdr:cNvPr id="335" name="テキスト ボックス 334"/>
        <xdr:cNvSpPr txBox="1"/>
      </xdr:nvSpPr>
      <xdr:spPr>
        <a:xfrm>
          <a:off x="12654280" y="1173480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5905"/>
    <xdr:sp macro="" textlink="">
      <xdr:nvSpPr>
        <xdr:cNvPr id="336" name="テキスト ボックス 335"/>
        <xdr:cNvSpPr txBox="1"/>
      </xdr:nvSpPr>
      <xdr:spPr>
        <a:xfrm>
          <a:off x="1185672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61</xdr:row>
      <xdr:rowOff>165100</xdr:rowOff>
    </xdr:from>
    <xdr:to>
      <xdr:col>81</xdr:col>
      <xdr:colOff>95250</xdr:colOff>
      <xdr:row>62</xdr:row>
      <xdr:rowOff>95250</xdr:rowOff>
    </xdr:to>
    <xdr:sp macro="" textlink="">
      <xdr:nvSpPr>
        <xdr:cNvPr id="337" name="楕円 336"/>
        <xdr:cNvSpPr/>
      </xdr:nvSpPr>
      <xdr:spPr>
        <a:xfrm>
          <a:off x="15121890" y="103911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136525</xdr:rowOff>
    </xdr:from>
    <xdr:ext cx="760730" cy="257175"/>
    <xdr:sp macro="" textlink="">
      <xdr:nvSpPr>
        <xdr:cNvPr id="338" name="定員管理の状況該当値テキスト"/>
        <xdr:cNvSpPr txBox="1"/>
      </xdr:nvSpPr>
      <xdr:spPr>
        <a:xfrm>
          <a:off x="15255240" y="103625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61</xdr:row>
      <xdr:rowOff>165100</xdr:rowOff>
    </xdr:from>
    <xdr:to>
      <xdr:col>77</xdr:col>
      <xdr:colOff>95250</xdr:colOff>
      <xdr:row>62</xdr:row>
      <xdr:rowOff>95885</xdr:rowOff>
    </xdr:to>
    <xdr:sp macro="" textlink="">
      <xdr:nvSpPr>
        <xdr:cNvPr id="339" name="楕円 338"/>
        <xdr:cNvSpPr/>
      </xdr:nvSpPr>
      <xdr:spPr>
        <a:xfrm>
          <a:off x="14375130" y="103911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80645</xdr:rowOff>
    </xdr:from>
    <xdr:ext cx="735330" cy="257175"/>
    <xdr:sp macro="" textlink="">
      <xdr:nvSpPr>
        <xdr:cNvPr id="340" name="テキスト ボックス 339"/>
        <xdr:cNvSpPr txBox="1"/>
      </xdr:nvSpPr>
      <xdr:spPr>
        <a:xfrm>
          <a:off x="14084300" y="104743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142875</xdr:rowOff>
    </xdr:from>
    <xdr:to>
      <xdr:col>73</xdr:col>
      <xdr:colOff>44450</xdr:colOff>
      <xdr:row>62</xdr:row>
      <xdr:rowOff>73660</xdr:rowOff>
    </xdr:to>
    <xdr:sp macro="" textlink="">
      <xdr:nvSpPr>
        <xdr:cNvPr id="341" name="楕円 340"/>
        <xdr:cNvSpPr/>
      </xdr:nvSpPr>
      <xdr:spPr>
        <a:xfrm>
          <a:off x="13594080" y="1036891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57785</xdr:rowOff>
    </xdr:from>
    <xdr:ext cx="760730" cy="257175"/>
    <xdr:sp macro="" textlink="">
      <xdr:nvSpPr>
        <xdr:cNvPr id="342" name="テキスト ボックス 341"/>
        <xdr:cNvSpPr txBox="1"/>
      </xdr:nvSpPr>
      <xdr:spPr>
        <a:xfrm>
          <a:off x="13286740" y="104514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57785</xdr:rowOff>
    </xdr:from>
    <xdr:to>
      <xdr:col>68</xdr:col>
      <xdr:colOff>186690</xdr:colOff>
      <xdr:row>61</xdr:row>
      <xdr:rowOff>158750</xdr:rowOff>
    </xdr:to>
    <xdr:sp macro="" textlink="">
      <xdr:nvSpPr>
        <xdr:cNvPr id="343" name="楕円 342"/>
        <xdr:cNvSpPr/>
      </xdr:nvSpPr>
      <xdr:spPr>
        <a:xfrm>
          <a:off x="12796520" y="10283825"/>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61</xdr:row>
      <xdr:rowOff>144145</xdr:rowOff>
    </xdr:from>
    <xdr:ext cx="762000" cy="254635"/>
    <xdr:sp macro="" textlink="">
      <xdr:nvSpPr>
        <xdr:cNvPr id="344" name="テキスト ボックス 343"/>
        <xdr:cNvSpPr txBox="1"/>
      </xdr:nvSpPr>
      <xdr:spPr>
        <a:xfrm>
          <a:off x="12508230" y="10370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69850</xdr:rowOff>
    </xdr:from>
    <xdr:to>
      <xdr:col>64</xdr:col>
      <xdr:colOff>152400</xdr:colOff>
      <xdr:row>62</xdr:row>
      <xdr:rowOff>0</xdr:rowOff>
    </xdr:to>
    <xdr:sp macro="" textlink="">
      <xdr:nvSpPr>
        <xdr:cNvPr id="345" name="楕円 344"/>
        <xdr:cNvSpPr/>
      </xdr:nvSpPr>
      <xdr:spPr>
        <a:xfrm>
          <a:off x="11998960" y="1029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154305</xdr:rowOff>
    </xdr:from>
    <xdr:ext cx="762000" cy="257175"/>
    <xdr:sp macro="" textlink="">
      <xdr:nvSpPr>
        <xdr:cNvPr id="346" name="テキスト ボックス 345"/>
        <xdr:cNvSpPr txBox="1"/>
      </xdr:nvSpPr>
      <xdr:spPr>
        <a:xfrm>
          <a:off x="11714480" y="10380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47" name="正方形/長方形 346"/>
        <xdr:cNvSpPr/>
      </xdr:nvSpPr>
      <xdr:spPr>
        <a:xfrm>
          <a:off x="11432540" y="4904105"/>
          <a:ext cx="45313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3375" cy="300990"/>
    <xdr:sp macro="" textlink="">
      <xdr:nvSpPr>
        <xdr:cNvPr id="348" name="テキスト ボックス 347"/>
        <xdr:cNvSpPr txBox="1"/>
      </xdr:nvSpPr>
      <xdr:spPr>
        <a:xfrm>
          <a:off x="12189460" y="5257800"/>
          <a:ext cx="160337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8460" cy="349885"/>
    <xdr:sp macro="" textlink="">
      <xdr:nvSpPr>
        <xdr:cNvPr id="349" name="テキスト ボックス 348"/>
        <xdr:cNvSpPr txBox="1"/>
      </xdr:nvSpPr>
      <xdr:spPr>
        <a:xfrm>
          <a:off x="13738860" y="5234305"/>
          <a:ext cx="164846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0" name="正方形/長方形 349"/>
        <xdr:cNvSpPr/>
      </xdr:nvSpPr>
      <xdr:spPr>
        <a:xfrm>
          <a:off x="16027400" y="5153660"/>
          <a:ext cx="13411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55245</xdr:rowOff>
    </xdr:to>
    <xdr:sp macro="" textlink="">
      <xdr:nvSpPr>
        <xdr:cNvPr id="351" name="正方形/長方形 350"/>
        <xdr:cNvSpPr/>
      </xdr:nvSpPr>
      <xdr:spPr>
        <a:xfrm>
          <a:off x="16027400" y="5339715"/>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2" name="正方形/長方形 351"/>
        <xdr:cNvSpPr/>
      </xdr:nvSpPr>
      <xdr:spPr>
        <a:xfrm>
          <a:off x="17495520" y="5153660"/>
          <a:ext cx="11328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55245</xdr:rowOff>
    </xdr:to>
    <xdr:sp macro="" textlink="">
      <xdr:nvSpPr>
        <xdr:cNvPr id="353" name="正方形/長方形 352"/>
        <xdr:cNvSpPr/>
      </xdr:nvSpPr>
      <xdr:spPr>
        <a:xfrm>
          <a:off x="17495520" y="533971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4" name="正方形/長方形 353"/>
        <xdr:cNvSpPr/>
      </xdr:nvSpPr>
      <xdr:spPr>
        <a:xfrm>
          <a:off x="18796000" y="5153660"/>
          <a:ext cx="11328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142875</xdr:rowOff>
    </xdr:from>
    <xdr:to>
      <xdr:col>106</xdr:col>
      <xdr:colOff>139700</xdr:colOff>
      <xdr:row>33</xdr:row>
      <xdr:rowOff>55245</xdr:rowOff>
    </xdr:to>
    <xdr:sp macro="" textlink="">
      <xdr:nvSpPr>
        <xdr:cNvPr id="355" name="正方形/長方形 354"/>
        <xdr:cNvSpPr/>
      </xdr:nvSpPr>
      <xdr:spPr>
        <a:xfrm>
          <a:off x="18796000" y="5339715"/>
          <a:ext cx="11328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116840</xdr:rowOff>
    </xdr:from>
    <xdr:to>
      <xdr:col>85</xdr:col>
      <xdr:colOff>95250</xdr:colOff>
      <xdr:row>47</xdr:row>
      <xdr:rowOff>129540</xdr:rowOff>
    </xdr:to>
    <xdr:sp macro="" textlink="">
      <xdr:nvSpPr>
        <xdr:cNvPr id="356" name="正方形/長方形 355"/>
        <xdr:cNvSpPr/>
      </xdr:nvSpPr>
      <xdr:spPr>
        <a:xfrm>
          <a:off x="11432540" y="5648960"/>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115</xdr:col>
      <xdr:colOff>31750</xdr:colOff>
      <xdr:row>47</xdr:row>
      <xdr:rowOff>129540</xdr:rowOff>
    </xdr:to>
    <xdr:sp macro="" textlink="">
      <xdr:nvSpPr>
        <xdr:cNvPr id="357" name="正方形/長方形 356"/>
        <xdr:cNvSpPr/>
      </xdr:nvSpPr>
      <xdr:spPr>
        <a:xfrm>
          <a:off x="16131540" y="5648960"/>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104</xdr:col>
      <xdr:colOff>114300</xdr:colOff>
      <xdr:row>35</xdr:row>
      <xdr:rowOff>31115</xdr:rowOff>
    </xdr:to>
    <xdr:sp macro="" textlink="">
      <xdr:nvSpPr>
        <xdr:cNvPr id="358" name="正方形/長方形 357"/>
        <xdr:cNvSpPr/>
      </xdr:nvSpPr>
      <xdr:spPr>
        <a:xfrm>
          <a:off x="16131540" y="5648960"/>
          <a:ext cx="33985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186690</xdr:colOff>
      <xdr:row>35</xdr:row>
      <xdr:rowOff>92710</xdr:rowOff>
    </xdr:from>
    <xdr:to>
      <xdr:col>114</xdr:col>
      <xdr:colOff>114300</xdr:colOff>
      <xdr:row>47</xdr:row>
      <xdr:rowOff>68580</xdr:rowOff>
    </xdr:to>
    <xdr:sp macro="" textlink="" fLocksText="0">
      <xdr:nvSpPr>
        <xdr:cNvPr id="359" name="テキスト ボックス 358"/>
        <xdr:cNvSpPr txBox="1"/>
      </xdr:nvSpPr>
      <xdr:spPr>
        <a:xfrm>
          <a:off x="16242030" y="5960110"/>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98425</xdr:rowOff>
    </xdr:from>
    <xdr:ext cx="297180" cy="219075"/>
    <xdr:sp macro="" textlink="">
      <xdr:nvSpPr>
        <xdr:cNvPr id="360" name="テキスト ボックス 359"/>
        <xdr:cNvSpPr txBox="1"/>
      </xdr:nvSpPr>
      <xdr:spPr>
        <a:xfrm>
          <a:off x="11394440" y="5462905"/>
          <a:ext cx="2971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129540</xdr:rowOff>
    </xdr:from>
    <xdr:to>
      <xdr:col>85</xdr:col>
      <xdr:colOff>95250</xdr:colOff>
      <xdr:row>47</xdr:row>
      <xdr:rowOff>129540</xdr:rowOff>
    </xdr:to>
    <xdr:cxnSp macro="">
      <xdr:nvCxnSpPr>
        <xdr:cNvPr id="361" name="直線コネクタ 360"/>
        <xdr:cNvCxnSpPr/>
      </xdr:nvCxnSpPr>
      <xdr:spPr>
        <a:xfrm>
          <a:off x="11432540" y="80086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9460" cy="250825"/>
    <xdr:sp macro="" textlink="">
      <xdr:nvSpPr>
        <xdr:cNvPr id="362" name="テキスト ボックス 361"/>
        <xdr:cNvSpPr txBox="1"/>
      </xdr:nvSpPr>
      <xdr:spPr>
        <a:xfrm>
          <a:off x="10761980" y="787082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3" name="直線コネクタ 362"/>
        <xdr:cNvCxnSpPr/>
      </xdr:nvCxnSpPr>
      <xdr:spPr>
        <a:xfrm>
          <a:off x="11432540" y="76168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100330</xdr:rowOff>
    </xdr:from>
    <xdr:ext cx="759460" cy="253365"/>
    <xdr:sp macro="" textlink="">
      <xdr:nvSpPr>
        <xdr:cNvPr id="364" name="テキスト ボックス 363"/>
        <xdr:cNvSpPr txBox="1"/>
      </xdr:nvSpPr>
      <xdr:spPr>
        <a:xfrm>
          <a:off x="10761980" y="747649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1432540" y="72231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9460" cy="253365"/>
    <xdr:sp macro="" textlink="">
      <xdr:nvSpPr>
        <xdr:cNvPr id="366" name="テキスト ボックス 365"/>
        <xdr:cNvSpPr txBox="1"/>
      </xdr:nvSpPr>
      <xdr:spPr>
        <a:xfrm>
          <a:off x="10761980" y="70834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7" name="直線コネクタ 366"/>
        <xdr:cNvCxnSpPr/>
      </xdr:nvCxnSpPr>
      <xdr:spPr>
        <a:xfrm>
          <a:off x="11432540" y="68300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151765</xdr:rowOff>
    </xdr:from>
    <xdr:ext cx="759460" cy="253365"/>
    <xdr:sp macro="" textlink="">
      <xdr:nvSpPr>
        <xdr:cNvPr id="368" name="テキスト ボックス 367"/>
        <xdr:cNvSpPr txBox="1"/>
      </xdr:nvSpPr>
      <xdr:spPr>
        <a:xfrm>
          <a:off x="10761980" y="668972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69" name="直線コネクタ 368"/>
        <xdr:cNvCxnSpPr/>
      </xdr:nvCxnSpPr>
      <xdr:spPr>
        <a:xfrm>
          <a:off x="11432540" y="64369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94615</xdr:rowOff>
    </xdr:from>
    <xdr:ext cx="759460" cy="252730"/>
    <xdr:sp macro="" textlink="">
      <xdr:nvSpPr>
        <xdr:cNvPr id="370" name="テキスト ボックス 369"/>
        <xdr:cNvSpPr txBox="1"/>
      </xdr:nvSpPr>
      <xdr:spPr>
        <a:xfrm>
          <a:off x="10761980" y="629729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6985</xdr:rowOff>
    </xdr:from>
    <xdr:to>
      <xdr:col>85</xdr:col>
      <xdr:colOff>95250</xdr:colOff>
      <xdr:row>36</xdr:row>
      <xdr:rowOff>6985</xdr:rowOff>
    </xdr:to>
    <xdr:cxnSp macro="">
      <xdr:nvCxnSpPr>
        <xdr:cNvPr id="371" name="直線コネクタ 370"/>
        <xdr:cNvCxnSpPr/>
      </xdr:nvCxnSpPr>
      <xdr:spPr>
        <a:xfrm>
          <a:off x="11432540" y="60420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116840</xdr:rowOff>
    </xdr:from>
    <xdr:to>
      <xdr:col>85</xdr:col>
      <xdr:colOff>95250</xdr:colOff>
      <xdr:row>33</xdr:row>
      <xdr:rowOff>116840</xdr:rowOff>
    </xdr:to>
    <xdr:cxnSp macro="">
      <xdr:nvCxnSpPr>
        <xdr:cNvPr id="372" name="直線コネクタ 371"/>
        <xdr:cNvCxnSpPr/>
      </xdr:nvCxnSpPr>
      <xdr:spPr>
        <a:xfrm>
          <a:off x="11432540" y="56489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116840</xdr:rowOff>
    </xdr:from>
    <xdr:to>
      <xdr:col>85</xdr:col>
      <xdr:colOff>95250</xdr:colOff>
      <xdr:row>47</xdr:row>
      <xdr:rowOff>129540</xdr:rowOff>
    </xdr:to>
    <xdr:sp macro="" textlink="">
      <xdr:nvSpPr>
        <xdr:cNvPr id="373" name="公債費負担の状況グラフ枠"/>
        <xdr:cNvSpPr/>
      </xdr:nvSpPr>
      <xdr:spPr>
        <a:xfrm>
          <a:off x="11432540" y="5648960"/>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45</xdr:row>
      <xdr:rowOff>40640</xdr:rowOff>
    </xdr:to>
    <xdr:cxnSp macro="">
      <xdr:nvCxnSpPr>
        <xdr:cNvPr id="374" name="直線コネクタ 373"/>
        <xdr:cNvCxnSpPr/>
      </xdr:nvCxnSpPr>
      <xdr:spPr>
        <a:xfrm flipV="1">
          <a:off x="15166340" y="606679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0730" cy="250825"/>
    <xdr:sp macro="" textlink="">
      <xdr:nvSpPr>
        <xdr:cNvPr id="375" name="公債費負担の状況最小値テキスト"/>
        <xdr:cNvSpPr txBox="1"/>
      </xdr:nvSpPr>
      <xdr:spPr>
        <a:xfrm>
          <a:off x="15255240" y="755777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40640</xdr:rowOff>
    </xdr:from>
    <xdr:to>
      <xdr:col>81</xdr:col>
      <xdr:colOff>133350</xdr:colOff>
      <xdr:row>45</xdr:row>
      <xdr:rowOff>40640</xdr:rowOff>
    </xdr:to>
    <xdr:cxnSp macro="">
      <xdr:nvCxnSpPr>
        <xdr:cNvPr id="376" name="直線コネクタ 375"/>
        <xdr:cNvCxnSpPr/>
      </xdr:nvCxnSpPr>
      <xdr:spPr>
        <a:xfrm>
          <a:off x="15100300" y="7584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115570</xdr:rowOff>
    </xdr:from>
    <xdr:ext cx="760730" cy="253365"/>
    <xdr:sp macro="" textlink="">
      <xdr:nvSpPr>
        <xdr:cNvPr id="377" name="公債費負担の状況最大値テキスト"/>
        <xdr:cNvSpPr txBox="1"/>
      </xdr:nvSpPr>
      <xdr:spPr>
        <a:xfrm>
          <a:off x="15255240" y="58153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78" name="直線コネクタ 377"/>
        <xdr:cNvCxnSpPr/>
      </xdr:nvCxnSpPr>
      <xdr:spPr>
        <a:xfrm>
          <a:off x="15100300" y="6066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3175</xdr:rowOff>
    </xdr:from>
    <xdr:to>
      <xdr:col>81</xdr:col>
      <xdr:colOff>44450</xdr:colOff>
      <xdr:row>41</xdr:row>
      <xdr:rowOff>58420</xdr:rowOff>
    </xdr:to>
    <xdr:cxnSp macro="">
      <xdr:nvCxnSpPr>
        <xdr:cNvPr id="379" name="直線コネクタ 378"/>
        <xdr:cNvCxnSpPr/>
      </xdr:nvCxnSpPr>
      <xdr:spPr>
        <a:xfrm>
          <a:off x="14419580" y="6876415"/>
          <a:ext cx="7467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76200</xdr:rowOff>
    </xdr:from>
    <xdr:ext cx="760730" cy="253365"/>
    <xdr:sp macro="" textlink="">
      <xdr:nvSpPr>
        <xdr:cNvPr id="380" name="公債費負担の状況平均値テキスト"/>
        <xdr:cNvSpPr txBox="1"/>
      </xdr:nvSpPr>
      <xdr:spPr>
        <a:xfrm>
          <a:off x="15255240" y="6949440"/>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41</xdr:row>
      <xdr:rowOff>104140</xdr:rowOff>
    </xdr:from>
    <xdr:to>
      <xdr:col>81</xdr:col>
      <xdr:colOff>95250</xdr:colOff>
      <xdr:row>42</xdr:row>
      <xdr:rowOff>35560</xdr:rowOff>
    </xdr:to>
    <xdr:sp macro="" textlink="">
      <xdr:nvSpPr>
        <xdr:cNvPr id="381" name="フローチャート: 判断 380"/>
        <xdr:cNvSpPr/>
      </xdr:nvSpPr>
      <xdr:spPr>
        <a:xfrm>
          <a:off x="15121890" y="6977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40</xdr:row>
      <xdr:rowOff>115570</xdr:rowOff>
    </xdr:from>
    <xdr:to>
      <xdr:col>77</xdr:col>
      <xdr:colOff>44450</xdr:colOff>
      <xdr:row>41</xdr:row>
      <xdr:rowOff>3175</xdr:rowOff>
    </xdr:to>
    <xdr:cxnSp macro="">
      <xdr:nvCxnSpPr>
        <xdr:cNvPr id="382" name="直線コネクタ 381"/>
        <xdr:cNvCxnSpPr/>
      </xdr:nvCxnSpPr>
      <xdr:spPr>
        <a:xfrm>
          <a:off x="13628370" y="6821170"/>
          <a:ext cx="79121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41</xdr:row>
      <xdr:rowOff>104140</xdr:rowOff>
    </xdr:from>
    <xdr:to>
      <xdr:col>77</xdr:col>
      <xdr:colOff>95250</xdr:colOff>
      <xdr:row>42</xdr:row>
      <xdr:rowOff>35560</xdr:rowOff>
    </xdr:to>
    <xdr:sp macro="" textlink="">
      <xdr:nvSpPr>
        <xdr:cNvPr id="383" name="フローチャート: 判断 382"/>
        <xdr:cNvSpPr/>
      </xdr:nvSpPr>
      <xdr:spPr>
        <a:xfrm>
          <a:off x="14375130" y="6977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19685</xdr:rowOff>
    </xdr:from>
    <xdr:ext cx="735330" cy="253365"/>
    <xdr:sp macro="" textlink="">
      <xdr:nvSpPr>
        <xdr:cNvPr id="384" name="テキスト ボックス 383"/>
        <xdr:cNvSpPr txBox="1"/>
      </xdr:nvSpPr>
      <xdr:spPr>
        <a:xfrm>
          <a:off x="14084300" y="7060565"/>
          <a:ext cx="7353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85090</xdr:rowOff>
    </xdr:from>
    <xdr:to>
      <xdr:col>72</xdr:col>
      <xdr:colOff>186690</xdr:colOff>
      <xdr:row>40</xdr:row>
      <xdr:rowOff>115570</xdr:rowOff>
    </xdr:to>
    <xdr:cxnSp macro="">
      <xdr:nvCxnSpPr>
        <xdr:cNvPr id="385" name="直線コネクタ 384"/>
        <xdr:cNvCxnSpPr/>
      </xdr:nvCxnSpPr>
      <xdr:spPr>
        <a:xfrm>
          <a:off x="12847320" y="6790690"/>
          <a:ext cx="7810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94615</xdr:rowOff>
    </xdr:from>
    <xdr:to>
      <xdr:col>73</xdr:col>
      <xdr:colOff>44450</xdr:colOff>
      <xdr:row>42</xdr:row>
      <xdr:rowOff>26670</xdr:rowOff>
    </xdr:to>
    <xdr:sp macro="" textlink="">
      <xdr:nvSpPr>
        <xdr:cNvPr id="386" name="フローチャート: 判断 385"/>
        <xdr:cNvSpPr/>
      </xdr:nvSpPr>
      <xdr:spPr>
        <a:xfrm>
          <a:off x="13594080" y="69678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0730" cy="250825"/>
    <xdr:sp macro="" textlink="">
      <xdr:nvSpPr>
        <xdr:cNvPr id="387" name="テキスト ボックス 386"/>
        <xdr:cNvSpPr txBox="1"/>
      </xdr:nvSpPr>
      <xdr:spPr>
        <a:xfrm>
          <a:off x="13286740" y="7053580"/>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38100</xdr:rowOff>
    </xdr:from>
    <xdr:to>
      <xdr:col>68</xdr:col>
      <xdr:colOff>152400</xdr:colOff>
      <xdr:row>40</xdr:row>
      <xdr:rowOff>85090</xdr:rowOff>
    </xdr:to>
    <xdr:cxnSp macro="">
      <xdr:nvCxnSpPr>
        <xdr:cNvPr id="388" name="直線コネクタ 387"/>
        <xdr:cNvCxnSpPr/>
      </xdr:nvCxnSpPr>
      <xdr:spPr>
        <a:xfrm>
          <a:off x="12049760" y="6743700"/>
          <a:ext cx="7975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86995</xdr:rowOff>
    </xdr:from>
    <xdr:to>
      <xdr:col>68</xdr:col>
      <xdr:colOff>186690</xdr:colOff>
      <xdr:row>42</xdr:row>
      <xdr:rowOff>18415</xdr:rowOff>
    </xdr:to>
    <xdr:sp macro="" textlink="">
      <xdr:nvSpPr>
        <xdr:cNvPr id="389" name="フローチャート: 判断 388"/>
        <xdr:cNvSpPr/>
      </xdr:nvSpPr>
      <xdr:spPr>
        <a:xfrm>
          <a:off x="12796520" y="696023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42</xdr:row>
      <xdr:rowOff>3810</xdr:rowOff>
    </xdr:from>
    <xdr:ext cx="762000" cy="253365"/>
    <xdr:sp macro="" textlink="">
      <xdr:nvSpPr>
        <xdr:cNvPr id="390" name="テキスト ボックス 389"/>
        <xdr:cNvSpPr txBox="1"/>
      </xdr:nvSpPr>
      <xdr:spPr>
        <a:xfrm>
          <a:off x="12508230" y="7044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72390</xdr:rowOff>
    </xdr:from>
    <xdr:to>
      <xdr:col>64</xdr:col>
      <xdr:colOff>152400</xdr:colOff>
      <xdr:row>42</xdr:row>
      <xdr:rowOff>3175</xdr:rowOff>
    </xdr:to>
    <xdr:sp macro="" textlink="">
      <xdr:nvSpPr>
        <xdr:cNvPr id="391" name="フローチャート: 判断 390"/>
        <xdr:cNvSpPr/>
      </xdr:nvSpPr>
      <xdr:spPr>
        <a:xfrm>
          <a:off x="11998960" y="69456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155575</xdr:rowOff>
    </xdr:from>
    <xdr:ext cx="762000" cy="253365"/>
    <xdr:sp macro="" textlink="">
      <xdr:nvSpPr>
        <xdr:cNvPr id="392" name="テキスト ボックス 391"/>
        <xdr:cNvSpPr txBox="1"/>
      </xdr:nvSpPr>
      <xdr:spPr>
        <a:xfrm>
          <a:off x="11714480" y="7028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0825"/>
    <xdr:sp macro="" textlink="">
      <xdr:nvSpPr>
        <xdr:cNvPr id="393" name="テキスト ボックス 392"/>
        <xdr:cNvSpPr txBox="1"/>
      </xdr:nvSpPr>
      <xdr:spPr>
        <a:xfrm>
          <a:off x="1497330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0825"/>
    <xdr:sp macro="" textlink="">
      <xdr:nvSpPr>
        <xdr:cNvPr id="394" name="テキスト ボックス 393"/>
        <xdr:cNvSpPr txBox="1"/>
      </xdr:nvSpPr>
      <xdr:spPr>
        <a:xfrm>
          <a:off x="1422654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47</xdr:row>
      <xdr:rowOff>128270</xdr:rowOff>
    </xdr:from>
    <xdr:ext cx="762000" cy="250825"/>
    <xdr:sp macro="" textlink="">
      <xdr:nvSpPr>
        <xdr:cNvPr id="395" name="テキスト ボックス 394"/>
        <xdr:cNvSpPr txBox="1"/>
      </xdr:nvSpPr>
      <xdr:spPr>
        <a:xfrm>
          <a:off x="1344168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9460" cy="250825"/>
    <xdr:sp macro="" textlink="">
      <xdr:nvSpPr>
        <xdr:cNvPr id="396" name="テキスト ボックス 395"/>
        <xdr:cNvSpPr txBox="1"/>
      </xdr:nvSpPr>
      <xdr:spPr>
        <a:xfrm>
          <a:off x="12654280" y="800735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0825"/>
    <xdr:sp macro="" textlink="">
      <xdr:nvSpPr>
        <xdr:cNvPr id="397" name="テキスト ボックス 396"/>
        <xdr:cNvSpPr txBox="1"/>
      </xdr:nvSpPr>
      <xdr:spPr>
        <a:xfrm>
          <a:off x="11856720" y="80073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186690</xdr:colOff>
      <xdr:row>41</xdr:row>
      <xdr:rowOff>8255</xdr:rowOff>
    </xdr:from>
    <xdr:to>
      <xdr:col>81</xdr:col>
      <xdr:colOff>95250</xdr:colOff>
      <xdr:row>41</xdr:row>
      <xdr:rowOff>108585</xdr:rowOff>
    </xdr:to>
    <xdr:sp macro="" textlink="">
      <xdr:nvSpPr>
        <xdr:cNvPr id="398" name="楕円 397"/>
        <xdr:cNvSpPr/>
      </xdr:nvSpPr>
      <xdr:spPr>
        <a:xfrm>
          <a:off x="15121890" y="688149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24765</xdr:rowOff>
    </xdr:from>
    <xdr:ext cx="760730" cy="253365"/>
    <xdr:sp macro="" textlink="">
      <xdr:nvSpPr>
        <xdr:cNvPr id="399" name="公債費負担の状況該当値テキスト"/>
        <xdr:cNvSpPr txBox="1"/>
      </xdr:nvSpPr>
      <xdr:spPr>
        <a:xfrm>
          <a:off x="15255240" y="673036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40</xdr:row>
      <xdr:rowOff>121920</xdr:rowOff>
    </xdr:from>
    <xdr:to>
      <xdr:col>77</xdr:col>
      <xdr:colOff>95250</xdr:colOff>
      <xdr:row>41</xdr:row>
      <xdr:rowOff>52705</xdr:rowOff>
    </xdr:to>
    <xdr:sp macro="" textlink="">
      <xdr:nvSpPr>
        <xdr:cNvPr id="400" name="楕円 399"/>
        <xdr:cNvSpPr/>
      </xdr:nvSpPr>
      <xdr:spPr>
        <a:xfrm>
          <a:off x="14375130" y="682752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62230</xdr:rowOff>
    </xdr:from>
    <xdr:ext cx="735330" cy="252730"/>
    <xdr:sp macro="" textlink="">
      <xdr:nvSpPr>
        <xdr:cNvPr id="401" name="テキスト ボックス 400"/>
        <xdr:cNvSpPr txBox="1"/>
      </xdr:nvSpPr>
      <xdr:spPr>
        <a:xfrm>
          <a:off x="14084300" y="6600190"/>
          <a:ext cx="7353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66675</xdr:rowOff>
    </xdr:from>
    <xdr:to>
      <xdr:col>73</xdr:col>
      <xdr:colOff>44450</xdr:colOff>
      <xdr:row>40</xdr:row>
      <xdr:rowOff>165100</xdr:rowOff>
    </xdr:to>
    <xdr:sp macro="" textlink="">
      <xdr:nvSpPr>
        <xdr:cNvPr id="402" name="楕円 401"/>
        <xdr:cNvSpPr/>
      </xdr:nvSpPr>
      <xdr:spPr>
        <a:xfrm>
          <a:off x="13594080" y="677227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6985</xdr:rowOff>
    </xdr:from>
    <xdr:ext cx="760730" cy="253365"/>
    <xdr:sp macro="" textlink="">
      <xdr:nvSpPr>
        <xdr:cNvPr id="403" name="テキスト ボックス 402"/>
        <xdr:cNvSpPr txBox="1"/>
      </xdr:nvSpPr>
      <xdr:spPr>
        <a:xfrm>
          <a:off x="13286740" y="65449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35560</xdr:rowOff>
    </xdr:from>
    <xdr:to>
      <xdr:col>68</xdr:col>
      <xdr:colOff>186690</xdr:colOff>
      <xdr:row>40</xdr:row>
      <xdr:rowOff>133985</xdr:rowOff>
    </xdr:to>
    <xdr:sp macro="" textlink="">
      <xdr:nvSpPr>
        <xdr:cNvPr id="404" name="楕円 403"/>
        <xdr:cNvSpPr/>
      </xdr:nvSpPr>
      <xdr:spPr>
        <a:xfrm>
          <a:off x="12796520" y="6741160"/>
          <a:ext cx="850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38</xdr:row>
      <xdr:rowOff>144780</xdr:rowOff>
    </xdr:from>
    <xdr:ext cx="762000" cy="250190"/>
    <xdr:sp macro="" textlink="">
      <xdr:nvSpPr>
        <xdr:cNvPr id="405" name="テキスト ボックス 404"/>
        <xdr:cNvSpPr txBox="1"/>
      </xdr:nvSpPr>
      <xdr:spPr>
        <a:xfrm>
          <a:off x="12508230" y="6515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154940</xdr:rowOff>
    </xdr:from>
    <xdr:to>
      <xdr:col>64</xdr:col>
      <xdr:colOff>152400</xdr:colOff>
      <xdr:row>40</xdr:row>
      <xdr:rowOff>86995</xdr:rowOff>
    </xdr:to>
    <xdr:sp macro="" textlink="">
      <xdr:nvSpPr>
        <xdr:cNvPr id="406" name="楕円 405"/>
        <xdr:cNvSpPr/>
      </xdr:nvSpPr>
      <xdr:spPr>
        <a:xfrm>
          <a:off x="11998960" y="6692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96520</xdr:rowOff>
    </xdr:from>
    <xdr:ext cx="762000" cy="252730"/>
    <xdr:sp macro="" textlink="">
      <xdr:nvSpPr>
        <xdr:cNvPr id="407" name="テキスト ボックス 406"/>
        <xdr:cNvSpPr txBox="1"/>
      </xdr:nvSpPr>
      <xdr:spPr>
        <a:xfrm>
          <a:off x="11714480" y="6466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5080</xdr:rowOff>
    </xdr:from>
    <xdr:to>
      <xdr:col>85</xdr:col>
      <xdr:colOff>95250</xdr:colOff>
      <xdr:row>8</xdr:row>
      <xdr:rowOff>148590</xdr:rowOff>
    </xdr:to>
    <xdr:sp macro="" textlink="">
      <xdr:nvSpPr>
        <xdr:cNvPr id="408" name="正方形/長方形 407"/>
        <xdr:cNvSpPr/>
      </xdr:nvSpPr>
      <xdr:spPr>
        <a:xfrm>
          <a:off x="11432540" y="1178560"/>
          <a:ext cx="45313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6370" cy="302260"/>
    <xdr:sp macro="" textlink="">
      <xdr:nvSpPr>
        <xdr:cNvPr id="409" name="テキスト ボックス 408"/>
        <xdr:cNvSpPr txBox="1"/>
      </xdr:nvSpPr>
      <xdr:spPr>
        <a:xfrm>
          <a:off x="12272645" y="1532890"/>
          <a:ext cx="14363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0520"/>
    <xdr:sp macro="" textlink="">
      <xdr:nvSpPr>
        <xdr:cNvPr id="410" name="テキスト ボックス 409"/>
        <xdr:cNvSpPr txBox="1"/>
      </xdr:nvSpPr>
      <xdr:spPr>
        <a:xfrm>
          <a:off x="13655675" y="1508760"/>
          <a:ext cx="164973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86360</xdr:rowOff>
    </xdr:from>
    <xdr:to>
      <xdr:col>93</xdr:col>
      <xdr:colOff>6350</xdr:colOff>
      <xdr:row>10</xdr:row>
      <xdr:rowOff>0</xdr:rowOff>
    </xdr:to>
    <xdr:sp macro="" textlink="">
      <xdr:nvSpPr>
        <xdr:cNvPr id="411" name="正方形/長方形 410"/>
        <xdr:cNvSpPr/>
      </xdr:nvSpPr>
      <xdr:spPr>
        <a:xfrm>
          <a:off x="16027400" y="1427480"/>
          <a:ext cx="13411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17780</xdr:rowOff>
    </xdr:to>
    <xdr:sp macro="" textlink="">
      <xdr:nvSpPr>
        <xdr:cNvPr id="412" name="正方形/長方形 411"/>
        <xdr:cNvSpPr/>
      </xdr:nvSpPr>
      <xdr:spPr>
        <a:xfrm>
          <a:off x="16027400" y="1614805"/>
          <a:ext cx="13411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86360</xdr:rowOff>
    </xdr:from>
    <xdr:to>
      <xdr:col>99</xdr:col>
      <xdr:colOff>146050</xdr:colOff>
      <xdr:row>10</xdr:row>
      <xdr:rowOff>0</xdr:rowOff>
    </xdr:to>
    <xdr:sp macro="" textlink="">
      <xdr:nvSpPr>
        <xdr:cNvPr id="413" name="正方形/長方形 412"/>
        <xdr:cNvSpPr/>
      </xdr:nvSpPr>
      <xdr:spPr>
        <a:xfrm>
          <a:off x="17495520" y="142748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17780</xdr:rowOff>
    </xdr:to>
    <xdr:sp macro="" textlink="">
      <xdr:nvSpPr>
        <xdr:cNvPr id="414" name="正方形/長方形 413"/>
        <xdr:cNvSpPr/>
      </xdr:nvSpPr>
      <xdr:spPr>
        <a:xfrm>
          <a:off x="17495520" y="161480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86360</xdr:rowOff>
    </xdr:from>
    <xdr:to>
      <xdr:col>106</xdr:col>
      <xdr:colOff>139700</xdr:colOff>
      <xdr:row>10</xdr:row>
      <xdr:rowOff>0</xdr:rowOff>
    </xdr:to>
    <xdr:sp macro="" textlink="">
      <xdr:nvSpPr>
        <xdr:cNvPr id="415" name="正方形/長方形 414"/>
        <xdr:cNvSpPr/>
      </xdr:nvSpPr>
      <xdr:spPr>
        <a:xfrm>
          <a:off x="18796000" y="1427480"/>
          <a:ext cx="113284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106045</xdr:rowOff>
    </xdr:from>
    <xdr:to>
      <xdr:col>106</xdr:col>
      <xdr:colOff>139700</xdr:colOff>
      <xdr:row>11</xdr:row>
      <xdr:rowOff>17780</xdr:rowOff>
    </xdr:to>
    <xdr:sp macro="" textlink="">
      <xdr:nvSpPr>
        <xdr:cNvPr id="416" name="正方形/長方形 415"/>
        <xdr:cNvSpPr/>
      </xdr:nvSpPr>
      <xdr:spPr>
        <a:xfrm>
          <a:off x="18796000" y="1614805"/>
          <a:ext cx="11328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92710</xdr:rowOff>
    </xdr:to>
    <xdr:sp macro="" textlink="">
      <xdr:nvSpPr>
        <xdr:cNvPr id="417" name="正方形/長方形 416"/>
        <xdr:cNvSpPr/>
      </xdr:nvSpPr>
      <xdr:spPr>
        <a:xfrm>
          <a:off x="11432540" y="1924685"/>
          <a:ext cx="4531360" cy="23590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92710</xdr:rowOff>
    </xdr:to>
    <xdr:sp macro="" textlink="">
      <xdr:nvSpPr>
        <xdr:cNvPr id="418" name="正方形/長方形 417"/>
        <xdr:cNvSpPr/>
      </xdr:nvSpPr>
      <xdr:spPr>
        <a:xfrm>
          <a:off x="16131540" y="1924685"/>
          <a:ext cx="5369560" cy="2359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19" name="正方形/長方形 418"/>
        <xdr:cNvSpPr/>
      </xdr:nvSpPr>
      <xdr:spPr>
        <a:xfrm>
          <a:off x="16131540" y="1924685"/>
          <a:ext cx="339852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186690</xdr:colOff>
      <xdr:row>13</xdr:row>
      <xdr:rowOff>55245</xdr:rowOff>
    </xdr:from>
    <xdr:to>
      <xdr:col>114</xdr:col>
      <xdr:colOff>114300</xdr:colOff>
      <xdr:row>25</xdr:row>
      <xdr:rowOff>31115</xdr:rowOff>
    </xdr:to>
    <xdr:sp macro="" textlink="" fLocksText="0">
      <xdr:nvSpPr>
        <xdr:cNvPr id="420" name="テキスト ボックス 419"/>
        <xdr:cNvSpPr txBox="1"/>
      </xdr:nvSpPr>
      <xdr:spPr>
        <a:xfrm>
          <a:off x="16242030" y="2234565"/>
          <a:ext cx="515493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令和４年度は新型コロナウイルス感染症の影響により、事業の中止があり、執行残を基金へ積立したことから、将来負担比率はなかった。今後も新規事業の実施等について、後世への負担等、総合的な検討を行い、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60960</xdr:rowOff>
    </xdr:from>
    <xdr:ext cx="297180" cy="219075"/>
    <xdr:sp macro="" textlink="">
      <xdr:nvSpPr>
        <xdr:cNvPr id="421" name="テキスト ボックス 420"/>
        <xdr:cNvSpPr txBox="1"/>
      </xdr:nvSpPr>
      <xdr:spPr>
        <a:xfrm>
          <a:off x="11394440" y="1737360"/>
          <a:ext cx="2971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92710</xdr:rowOff>
    </xdr:from>
    <xdr:to>
      <xdr:col>85</xdr:col>
      <xdr:colOff>95250</xdr:colOff>
      <xdr:row>25</xdr:row>
      <xdr:rowOff>92710</xdr:rowOff>
    </xdr:to>
    <xdr:cxnSp macro="">
      <xdr:nvCxnSpPr>
        <xdr:cNvPr id="422" name="直線コネクタ 421"/>
        <xdr:cNvCxnSpPr/>
      </xdr:nvCxnSpPr>
      <xdr:spPr>
        <a:xfrm>
          <a:off x="11432540" y="428371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9460" cy="250825"/>
    <xdr:sp macro="" textlink="">
      <xdr:nvSpPr>
        <xdr:cNvPr id="423" name="テキスト ボックス 422"/>
        <xdr:cNvSpPr txBox="1"/>
      </xdr:nvSpPr>
      <xdr:spPr>
        <a:xfrm>
          <a:off x="10761980" y="414528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24" name="直線コネクタ 423"/>
        <xdr:cNvCxnSpPr/>
      </xdr:nvCxnSpPr>
      <xdr:spPr>
        <a:xfrm>
          <a:off x="11432540" y="38912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59460" cy="252730"/>
    <xdr:sp macro="" textlink="">
      <xdr:nvSpPr>
        <xdr:cNvPr id="425" name="テキスト ボックス 424"/>
        <xdr:cNvSpPr txBox="1"/>
      </xdr:nvSpPr>
      <xdr:spPr>
        <a:xfrm>
          <a:off x="10761980" y="375094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26" name="直線コネクタ 425"/>
        <xdr:cNvCxnSpPr/>
      </xdr:nvCxnSpPr>
      <xdr:spPr>
        <a:xfrm>
          <a:off x="11432540" y="34975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5080</xdr:rowOff>
    </xdr:from>
    <xdr:ext cx="759460" cy="253365"/>
    <xdr:sp macro="" textlink="">
      <xdr:nvSpPr>
        <xdr:cNvPr id="427" name="テキスト ボックス 426"/>
        <xdr:cNvSpPr txBox="1"/>
      </xdr:nvSpPr>
      <xdr:spPr>
        <a:xfrm>
          <a:off x="10761980" y="335788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86360</xdr:rowOff>
    </xdr:from>
    <xdr:to>
      <xdr:col>85</xdr:col>
      <xdr:colOff>95250</xdr:colOff>
      <xdr:row>18</xdr:row>
      <xdr:rowOff>86360</xdr:rowOff>
    </xdr:to>
    <xdr:cxnSp macro="">
      <xdr:nvCxnSpPr>
        <xdr:cNvPr id="428" name="直線コネクタ 427"/>
        <xdr:cNvCxnSpPr/>
      </xdr:nvCxnSpPr>
      <xdr:spPr>
        <a:xfrm>
          <a:off x="11432540" y="31038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9460" cy="253365"/>
    <xdr:sp macro="" textlink="">
      <xdr:nvSpPr>
        <xdr:cNvPr id="429" name="テキスト ボックス 428"/>
        <xdr:cNvSpPr txBox="1"/>
      </xdr:nvSpPr>
      <xdr:spPr>
        <a:xfrm>
          <a:off x="10761980" y="29654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0" name="直線コネクタ 429"/>
        <xdr:cNvCxnSpPr/>
      </xdr:nvCxnSpPr>
      <xdr:spPr>
        <a:xfrm>
          <a:off x="11432540" y="27114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59460" cy="253365"/>
    <xdr:sp macro="" textlink="">
      <xdr:nvSpPr>
        <xdr:cNvPr id="431" name="テキスト ボックス 430"/>
        <xdr:cNvSpPr txBox="1"/>
      </xdr:nvSpPr>
      <xdr:spPr>
        <a:xfrm>
          <a:off x="10761980" y="257175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137795</xdr:rowOff>
    </xdr:from>
    <xdr:to>
      <xdr:col>85</xdr:col>
      <xdr:colOff>95250</xdr:colOff>
      <xdr:row>13</xdr:row>
      <xdr:rowOff>137795</xdr:rowOff>
    </xdr:to>
    <xdr:cxnSp macro="">
      <xdr:nvCxnSpPr>
        <xdr:cNvPr id="432" name="直線コネクタ 431"/>
        <xdr:cNvCxnSpPr/>
      </xdr:nvCxnSpPr>
      <xdr:spPr>
        <a:xfrm>
          <a:off x="11432540" y="23171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59460" cy="251460"/>
    <xdr:sp macro="" textlink="">
      <xdr:nvSpPr>
        <xdr:cNvPr id="433" name="テキスト ボックス 432"/>
        <xdr:cNvSpPr txBox="1"/>
      </xdr:nvSpPr>
      <xdr:spPr>
        <a:xfrm>
          <a:off x="10761980" y="217678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4" name="直線コネクタ 433"/>
        <xdr:cNvCxnSpPr/>
      </xdr:nvCxnSpPr>
      <xdr:spPr>
        <a:xfrm>
          <a:off x="11432540" y="19246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92710</xdr:rowOff>
    </xdr:to>
    <xdr:sp macro="" textlink="">
      <xdr:nvSpPr>
        <xdr:cNvPr id="435" name="将来負担の状況グラフ枠"/>
        <xdr:cNvSpPr/>
      </xdr:nvSpPr>
      <xdr:spPr>
        <a:xfrm>
          <a:off x="11432540" y="1924685"/>
          <a:ext cx="4531360" cy="23590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137795</xdr:rowOff>
    </xdr:from>
    <xdr:to>
      <xdr:col>81</xdr:col>
      <xdr:colOff>44450</xdr:colOff>
      <xdr:row>21</xdr:row>
      <xdr:rowOff>162560</xdr:rowOff>
    </xdr:to>
    <xdr:cxnSp macro="">
      <xdr:nvCxnSpPr>
        <xdr:cNvPr id="436" name="直線コネクタ 435"/>
        <xdr:cNvCxnSpPr/>
      </xdr:nvCxnSpPr>
      <xdr:spPr>
        <a:xfrm flipV="1">
          <a:off x="15166340" y="2317115"/>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133985</xdr:rowOff>
    </xdr:from>
    <xdr:ext cx="760730" cy="253365"/>
    <xdr:sp macro="" textlink="">
      <xdr:nvSpPr>
        <xdr:cNvPr id="437" name="将来負担の状況最小値テキスト"/>
        <xdr:cNvSpPr txBox="1"/>
      </xdr:nvSpPr>
      <xdr:spPr>
        <a:xfrm>
          <a:off x="15255240" y="36544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162560</xdr:rowOff>
    </xdr:from>
    <xdr:to>
      <xdr:col>81</xdr:col>
      <xdr:colOff>133350</xdr:colOff>
      <xdr:row>21</xdr:row>
      <xdr:rowOff>162560</xdr:rowOff>
    </xdr:to>
    <xdr:cxnSp macro="">
      <xdr:nvCxnSpPr>
        <xdr:cNvPr id="438" name="直線コネクタ 437"/>
        <xdr:cNvCxnSpPr/>
      </xdr:nvCxnSpPr>
      <xdr:spPr>
        <a:xfrm>
          <a:off x="15100300" y="3683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5080</xdr:rowOff>
    </xdr:from>
    <xdr:ext cx="760730" cy="253365"/>
    <xdr:sp macro="" textlink="">
      <xdr:nvSpPr>
        <xdr:cNvPr id="439" name="将来負担の状況最大値テキスト"/>
        <xdr:cNvSpPr txBox="1"/>
      </xdr:nvSpPr>
      <xdr:spPr>
        <a:xfrm>
          <a:off x="15255240" y="20167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137795</xdr:rowOff>
    </xdr:from>
    <xdr:to>
      <xdr:col>81</xdr:col>
      <xdr:colOff>133350</xdr:colOff>
      <xdr:row>13</xdr:row>
      <xdr:rowOff>137795</xdr:rowOff>
    </xdr:to>
    <xdr:cxnSp macro="">
      <xdr:nvCxnSpPr>
        <xdr:cNvPr id="440" name="直線コネクタ 439"/>
        <xdr:cNvCxnSpPr/>
      </xdr:nvCxnSpPr>
      <xdr:spPr>
        <a:xfrm>
          <a:off x="15100300" y="23171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148590</xdr:rowOff>
    </xdr:from>
    <xdr:to>
      <xdr:col>68</xdr:col>
      <xdr:colOff>152400</xdr:colOff>
      <xdr:row>14</xdr:row>
      <xdr:rowOff>51435</xdr:rowOff>
    </xdr:to>
    <xdr:cxnSp macro="">
      <xdr:nvCxnSpPr>
        <xdr:cNvPr id="441" name="直線コネクタ 440"/>
        <xdr:cNvCxnSpPr/>
      </xdr:nvCxnSpPr>
      <xdr:spPr>
        <a:xfrm flipV="1">
          <a:off x="12049760" y="2327910"/>
          <a:ext cx="79756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60960</xdr:rowOff>
    </xdr:from>
    <xdr:ext cx="760730" cy="252730"/>
    <xdr:sp macro="" textlink="">
      <xdr:nvSpPr>
        <xdr:cNvPr id="442" name="将来負担の状況平均値テキスト"/>
        <xdr:cNvSpPr txBox="1"/>
      </xdr:nvSpPr>
      <xdr:spPr>
        <a:xfrm>
          <a:off x="15255240" y="2240280"/>
          <a:ext cx="7607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13</xdr:row>
      <xdr:rowOff>88265</xdr:rowOff>
    </xdr:from>
    <xdr:to>
      <xdr:col>81</xdr:col>
      <xdr:colOff>95250</xdr:colOff>
      <xdr:row>14</xdr:row>
      <xdr:rowOff>19685</xdr:rowOff>
    </xdr:to>
    <xdr:sp macro="" textlink="">
      <xdr:nvSpPr>
        <xdr:cNvPr id="443" name="フローチャート: 判断 442"/>
        <xdr:cNvSpPr/>
      </xdr:nvSpPr>
      <xdr:spPr>
        <a:xfrm>
          <a:off x="15121890" y="22675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186690</xdr:colOff>
      <xdr:row>13</xdr:row>
      <xdr:rowOff>88265</xdr:rowOff>
    </xdr:from>
    <xdr:to>
      <xdr:col>77</xdr:col>
      <xdr:colOff>95250</xdr:colOff>
      <xdr:row>14</xdr:row>
      <xdr:rowOff>19685</xdr:rowOff>
    </xdr:to>
    <xdr:sp macro="" textlink="">
      <xdr:nvSpPr>
        <xdr:cNvPr id="444" name="フローチャート: 判断 443"/>
        <xdr:cNvSpPr/>
      </xdr:nvSpPr>
      <xdr:spPr>
        <a:xfrm>
          <a:off x="14375130" y="226758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30480</xdr:rowOff>
    </xdr:from>
    <xdr:ext cx="735330" cy="250190"/>
    <xdr:sp macro="" textlink="">
      <xdr:nvSpPr>
        <xdr:cNvPr id="445" name="テキスト ボックス 444"/>
        <xdr:cNvSpPr txBox="1"/>
      </xdr:nvSpPr>
      <xdr:spPr>
        <a:xfrm>
          <a:off x="14084300" y="2042160"/>
          <a:ext cx="7353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88265</xdr:rowOff>
    </xdr:from>
    <xdr:to>
      <xdr:col>73</xdr:col>
      <xdr:colOff>44450</xdr:colOff>
      <xdr:row>14</xdr:row>
      <xdr:rowOff>19685</xdr:rowOff>
    </xdr:to>
    <xdr:sp macro="" textlink="">
      <xdr:nvSpPr>
        <xdr:cNvPr id="446" name="フローチャート: 判断 445"/>
        <xdr:cNvSpPr/>
      </xdr:nvSpPr>
      <xdr:spPr>
        <a:xfrm>
          <a:off x="13594080" y="226758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30480</xdr:rowOff>
    </xdr:from>
    <xdr:ext cx="760730" cy="250190"/>
    <xdr:sp macro="" textlink="">
      <xdr:nvSpPr>
        <xdr:cNvPr id="447" name="テキスト ボックス 446"/>
        <xdr:cNvSpPr txBox="1"/>
      </xdr:nvSpPr>
      <xdr:spPr>
        <a:xfrm>
          <a:off x="13286740" y="204216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88265</xdr:rowOff>
    </xdr:from>
    <xdr:to>
      <xdr:col>68</xdr:col>
      <xdr:colOff>186690</xdr:colOff>
      <xdr:row>14</xdr:row>
      <xdr:rowOff>19685</xdr:rowOff>
    </xdr:to>
    <xdr:sp macro="" textlink="">
      <xdr:nvSpPr>
        <xdr:cNvPr id="448" name="フローチャート: 判断 447"/>
        <xdr:cNvSpPr/>
      </xdr:nvSpPr>
      <xdr:spPr>
        <a:xfrm>
          <a:off x="12796520" y="226758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12</xdr:row>
      <xdr:rowOff>30480</xdr:rowOff>
    </xdr:from>
    <xdr:ext cx="762000" cy="250190"/>
    <xdr:sp macro="" textlink="">
      <xdr:nvSpPr>
        <xdr:cNvPr id="449" name="テキスト ボックス 448"/>
        <xdr:cNvSpPr txBox="1"/>
      </xdr:nvSpPr>
      <xdr:spPr>
        <a:xfrm>
          <a:off x="12508230" y="2042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88265</xdr:rowOff>
    </xdr:from>
    <xdr:to>
      <xdr:col>64</xdr:col>
      <xdr:colOff>152400</xdr:colOff>
      <xdr:row>14</xdr:row>
      <xdr:rowOff>19685</xdr:rowOff>
    </xdr:to>
    <xdr:sp macro="" textlink="">
      <xdr:nvSpPr>
        <xdr:cNvPr id="450" name="フローチャート: 判断 449"/>
        <xdr:cNvSpPr/>
      </xdr:nvSpPr>
      <xdr:spPr>
        <a:xfrm>
          <a:off x="11998960" y="2267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30480</xdr:rowOff>
    </xdr:from>
    <xdr:ext cx="762000" cy="250190"/>
    <xdr:sp macro="" textlink="">
      <xdr:nvSpPr>
        <xdr:cNvPr id="451" name="テキスト ボックス 450"/>
        <xdr:cNvSpPr txBox="1"/>
      </xdr:nvSpPr>
      <xdr:spPr>
        <a:xfrm>
          <a:off x="11714480" y="2042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90170</xdr:rowOff>
    </xdr:from>
    <xdr:ext cx="762000" cy="250825"/>
    <xdr:sp macro="" textlink="">
      <xdr:nvSpPr>
        <xdr:cNvPr id="452" name="テキスト ボックス 451"/>
        <xdr:cNvSpPr txBox="1"/>
      </xdr:nvSpPr>
      <xdr:spPr>
        <a:xfrm>
          <a:off x="14973300" y="42811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90170</xdr:rowOff>
    </xdr:from>
    <xdr:ext cx="762000" cy="250825"/>
    <xdr:sp macro="" textlink="">
      <xdr:nvSpPr>
        <xdr:cNvPr id="453" name="テキスト ボックス 452"/>
        <xdr:cNvSpPr txBox="1"/>
      </xdr:nvSpPr>
      <xdr:spPr>
        <a:xfrm>
          <a:off x="14226540" y="42811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186690</xdr:colOff>
      <xdr:row>25</xdr:row>
      <xdr:rowOff>90170</xdr:rowOff>
    </xdr:from>
    <xdr:ext cx="762000" cy="250825"/>
    <xdr:sp macro="" textlink="">
      <xdr:nvSpPr>
        <xdr:cNvPr id="454" name="テキスト ボックス 453"/>
        <xdr:cNvSpPr txBox="1"/>
      </xdr:nvSpPr>
      <xdr:spPr>
        <a:xfrm>
          <a:off x="13441680" y="42811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90170</xdr:rowOff>
    </xdr:from>
    <xdr:ext cx="759460" cy="250825"/>
    <xdr:sp macro="" textlink="">
      <xdr:nvSpPr>
        <xdr:cNvPr id="455" name="テキスト ボックス 454"/>
        <xdr:cNvSpPr txBox="1"/>
      </xdr:nvSpPr>
      <xdr:spPr>
        <a:xfrm>
          <a:off x="12654280" y="42811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90170</xdr:rowOff>
    </xdr:from>
    <xdr:ext cx="762000" cy="250825"/>
    <xdr:sp macro="" textlink="">
      <xdr:nvSpPr>
        <xdr:cNvPr id="456" name="テキスト ボックス 455"/>
        <xdr:cNvSpPr txBox="1"/>
      </xdr:nvSpPr>
      <xdr:spPr>
        <a:xfrm>
          <a:off x="11856720" y="42811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68</xdr:col>
      <xdr:colOff>101600</xdr:colOff>
      <xdr:row>13</xdr:row>
      <xdr:rowOff>98425</xdr:rowOff>
    </xdr:from>
    <xdr:to>
      <xdr:col>68</xdr:col>
      <xdr:colOff>186690</xdr:colOff>
      <xdr:row>14</xdr:row>
      <xdr:rowOff>31115</xdr:rowOff>
    </xdr:to>
    <xdr:sp macro="" textlink="">
      <xdr:nvSpPr>
        <xdr:cNvPr id="457" name="楕円 456"/>
        <xdr:cNvSpPr/>
      </xdr:nvSpPr>
      <xdr:spPr>
        <a:xfrm>
          <a:off x="12796520" y="2277745"/>
          <a:ext cx="850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14</xdr:row>
      <xdr:rowOff>16510</xdr:rowOff>
    </xdr:from>
    <xdr:ext cx="762000" cy="250825"/>
    <xdr:sp macro="" textlink="">
      <xdr:nvSpPr>
        <xdr:cNvPr id="458" name="テキスト ボックス 457"/>
        <xdr:cNvSpPr txBox="1"/>
      </xdr:nvSpPr>
      <xdr:spPr>
        <a:xfrm>
          <a:off x="12508230" y="23634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1905</xdr:rowOff>
    </xdr:from>
    <xdr:to>
      <xdr:col>64</xdr:col>
      <xdr:colOff>152400</xdr:colOff>
      <xdr:row>14</xdr:row>
      <xdr:rowOff>100965</xdr:rowOff>
    </xdr:to>
    <xdr:sp macro="" textlink="">
      <xdr:nvSpPr>
        <xdr:cNvPr id="459" name="楕円 458"/>
        <xdr:cNvSpPr/>
      </xdr:nvSpPr>
      <xdr:spPr>
        <a:xfrm>
          <a:off x="11998960" y="2348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86360</xdr:rowOff>
    </xdr:from>
    <xdr:ext cx="762000" cy="250825"/>
    <xdr:sp macro="" textlink="">
      <xdr:nvSpPr>
        <xdr:cNvPr id="460" name="テキスト ボックス 459"/>
        <xdr:cNvSpPr txBox="1"/>
      </xdr:nvSpPr>
      <xdr:spPr>
        <a:xfrm>
          <a:off x="11714480" y="24333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5984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243425" y="190500"/>
          <a:ext cx="3536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68825" y="215900"/>
          <a:ext cx="3492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94225" y="241300"/>
          <a:ext cx="34442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725015" y="190500"/>
          <a:ext cx="240474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750415" y="215900"/>
          <a:ext cx="23602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75815" y="241300"/>
          <a:ext cx="230314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867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2945" y="1524000"/>
          <a:ext cx="868743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10260" y="1555750"/>
          <a:ext cx="125920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05965" y="15557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21355" y="1555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87875" y="1549400"/>
          <a:ext cx="18351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23025" y="1549400"/>
          <a:ext cx="1150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618730" y="1549400"/>
          <a:ext cx="57594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87875" y="2413000"/>
          <a:ext cx="18351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86525" y="2413000"/>
          <a:ext cx="307467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42780" y="1524000"/>
          <a:ext cx="12776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63760" y="15875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63760" y="1854200"/>
          <a:ext cx="1151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63760" y="2184400"/>
          <a:ext cx="11518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624695" y="167640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59620" y="16256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59620" y="18923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70407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624695" y="2159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70407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624695" y="25400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39445"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39445"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39445"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39445"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2945" y="4699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68545" y="4762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68545" y="4953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9762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9762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5304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5304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2945" y="5270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63820"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27320" y="5270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4573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高等学校を町立で運営していること、また、ここ数年の事業量増加による職員数の増や超過勤務手当の増のため類似団体と比較すると上回っており、比率が高い要因となっている。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66484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2945" y="7556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34315"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xdr:cNvCxnSpPr/>
      </xdr:nvCxnSpPr>
      <xdr:spPr>
        <a:xfrm>
          <a:off x="702945" y="70993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920" cy="254000"/>
    <xdr:sp macro="" textlink="">
      <xdr:nvSpPr>
        <xdr:cNvPr id="49" name="テキスト ボックス 48"/>
        <xdr:cNvSpPr txBox="1"/>
      </xdr:nvSpPr>
      <xdr:spPr>
        <a:xfrm>
          <a:off x="234315"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xdr:cNvCxnSpPr/>
      </xdr:nvCxnSpPr>
      <xdr:spPr>
        <a:xfrm>
          <a:off x="702945" y="66421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920" cy="254000"/>
    <xdr:sp macro="" textlink="">
      <xdr:nvSpPr>
        <xdr:cNvPr id="51" name="テキスト ボックス 50"/>
        <xdr:cNvSpPr txBox="1"/>
      </xdr:nvSpPr>
      <xdr:spPr>
        <a:xfrm>
          <a:off x="234315"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xdr:cNvCxnSpPr/>
      </xdr:nvCxnSpPr>
      <xdr:spPr>
        <a:xfrm>
          <a:off x="702945" y="61849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920" cy="254000"/>
    <xdr:sp macro="" textlink="">
      <xdr:nvSpPr>
        <xdr:cNvPr id="53" name="テキスト ボックス 52"/>
        <xdr:cNvSpPr txBox="1"/>
      </xdr:nvSpPr>
      <xdr:spPr>
        <a:xfrm>
          <a:off x="234315"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xdr:cNvCxnSpPr/>
      </xdr:nvCxnSpPr>
      <xdr:spPr>
        <a:xfrm>
          <a:off x="702945" y="57277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920" cy="254000"/>
    <xdr:sp macro="" textlink="">
      <xdr:nvSpPr>
        <xdr:cNvPr id="55" name="テキスト ボックス 54"/>
        <xdr:cNvSpPr txBox="1"/>
      </xdr:nvSpPr>
      <xdr:spPr>
        <a:xfrm>
          <a:off x="234315"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xdr:cNvCxnSpPr/>
      </xdr:nvCxnSpPr>
      <xdr:spPr>
        <a:xfrm>
          <a:off x="702945" y="527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7" name="テキスト ボックス 56"/>
        <xdr:cNvSpPr txBox="1"/>
      </xdr:nvSpPr>
      <xdr:spPr>
        <a:xfrm>
          <a:off x="234315"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xdr:cNvSpPr/>
      </xdr:nvSpPr>
      <xdr:spPr>
        <a:xfrm>
          <a:off x="702945" y="5270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xdr:cNvCxnSpPr/>
      </xdr:nvCxnSpPr>
      <xdr:spPr>
        <a:xfrm flipV="1">
          <a:off x="435356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0730" cy="254000"/>
    <xdr:sp macro="" textlink="">
      <xdr:nvSpPr>
        <xdr:cNvPr id="60" name="人件費最小値テキスト"/>
        <xdr:cNvSpPr txBox="1"/>
      </xdr:nvSpPr>
      <xdr:spPr>
        <a:xfrm>
          <a:off x="4442460" y="691134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284345" y="69392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0730" cy="259080"/>
    <xdr:sp macro="" textlink="">
      <xdr:nvSpPr>
        <xdr:cNvPr id="62" name="人件費最大値テキスト"/>
        <xdr:cNvSpPr txBox="1"/>
      </xdr:nvSpPr>
      <xdr:spPr>
        <a:xfrm>
          <a:off x="4442460" y="5571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xdr:cNvCxnSpPr/>
      </xdr:nvCxnSpPr>
      <xdr:spPr>
        <a:xfrm>
          <a:off x="4284345" y="58280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39</xdr:row>
      <xdr:rowOff>38100</xdr:rowOff>
    </xdr:from>
    <xdr:to>
      <xdr:col>24</xdr:col>
      <xdr:colOff>25400</xdr:colOff>
      <xdr:row>39</xdr:row>
      <xdr:rowOff>106680</xdr:rowOff>
    </xdr:to>
    <xdr:cxnSp macro="">
      <xdr:nvCxnSpPr>
        <xdr:cNvPr id="64" name="直線コネクタ 63"/>
        <xdr:cNvCxnSpPr/>
      </xdr:nvCxnSpPr>
      <xdr:spPr>
        <a:xfrm>
          <a:off x="3606165" y="6724650"/>
          <a:ext cx="74739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156845</xdr:rowOff>
    </xdr:from>
    <xdr:ext cx="760730" cy="254000"/>
    <xdr:sp macro="" textlink="">
      <xdr:nvSpPr>
        <xdr:cNvPr id="65" name="人件費平均値テキスト"/>
        <xdr:cNvSpPr txBox="1"/>
      </xdr:nvSpPr>
      <xdr:spPr>
        <a:xfrm>
          <a:off x="4442460" y="6157595"/>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322445" y="631253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38100</xdr:rowOff>
    </xdr:from>
    <xdr:to>
      <xdr:col>19</xdr:col>
      <xdr:colOff>179705</xdr:colOff>
      <xdr:row>39</xdr:row>
      <xdr:rowOff>147320</xdr:rowOff>
    </xdr:to>
    <xdr:cxnSp macro="">
      <xdr:nvCxnSpPr>
        <xdr:cNvPr id="67" name="直線コネクタ 66"/>
        <xdr:cNvCxnSpPr/>
      </xdr:nvCxnSpPr>
      <xdr:spPr>
        <a:xfrm flipV="1">
          <a:off x="2803525" y="6724650"/>
          <a:ext cx="80264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xdr:cNvSpPr/>
      </xdr:nvSpPr>
      <xdr:spPr>
        <a:xfrm>
          <a:off x="3562985" y="62852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53340</xdr:rowOff>
    </xdr:from>
    <xdr:ext cx="731520" cy="254000"/>
    <xdr:sp macro="" textlink="">
      <xdr:nvSpPr>
        <xdr:cNvPr id="69" name="テキスト ボックス 68"/>
        <xdr:cNvSpPr txBox="1"/>
      </xdr:nvSpPr>
      <xdr:spPr>
        <a:xfrm>
          <a:off x="3252470" y="60540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149860</xdr:rowOff>
    </xdr:from>
    <xdr:to>
      <xdr:col>15</xdr:col>
      <xdr:colOff>98425</xdr:colOff>
      <xdr:row>39</xdr:row>
      <xdr:rowOff>147320</xdr:rowOff>
    </xdr:to>
    <xdr:cxnSp macro="">
      <xdr:nvCxnSpPr>
        <xdr:cNvPr id="70" name="直線コネクタ 69"/>
        <xdr:cNvCxnSpPr/>
      </xdr:nvCxnSpPr>
      <xdr:spPr>
        <a:xfrm>
          <a:off x="1993265" y="6664960"/>
          <a:ext cx="81026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xdr:cNvSpPr/>
      </xdr:nvSpPr>
      <xdr:spPr>
        <a:xfrm>
          <a:off x="2752725"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149225</xdr:rowOff>
    </xdr:from>
    <xdr:ext cx="760730" cy="259080"/>
    <xdr:sp macro="" textlink="">
      <xdr:nvSpPr>
        <xdr:cNvPr id="72" name="テキスト ボックス 71"/>
        <xdr:cNvSpPr txBox="1"/>
      </xdr:nvSpPr>
      <xdr:spPr>
        <a:xfrm>
          <a:off x="2461895" y="6149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149860</xdr:rowOff>
    </xdr:from>
    <xdr:to>
      <xdr:col>11</xdr:col>
      <xdr:colOff>9525</xdr:colOff>
      <xdr:row>39</xdr:row>
      <xdr:rowOff>19685</xdr:rowOff>
    </xdr:to>
    <xdr:cxnSp macro="">
      <xdr:nvCxnSpPr>
        <xdr:cNvPr id="73" name="直線コネクタ 72"/>
        <xdr:cNvCxnSpPr/>
      </xdr:nvCxnSpPr>
      <xdr:spPr>
        <a:xfrm flipV="1">
          <a:off x="1202690" y="6664960"/>
          <a:ext cx="7905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xdr:rowOff>
    </xdr:from>
    <xdr:to>
      <xdr:col>11</xdr:col>
      <xdr:colOff>60325</xdr:colOff>
      <xdr:row>37</xdr:row>
      <xdr:rowOff>102235</xdr:rowOff>
    </xdr:to>
    <xdr:sp macro="" textlink="">
      <xdr:nvSpPr>
        <xdr:cNvPr id="74" name="フローチャート: 判断 73"/>
        <xdr:cNvSpPr/>
      </xdr:nvSpPr>
      <xdr:spPr>
        <a:xfrm>
          <a:off x="1962150" y="634428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112395</xdr:rowOff>
    </xdr:from>
    <xdr:ext cx="760730" cy="254000"/>
    <xdr:sp macro="" textlink="">
      <xdr:nvSpPr>
        <xdr:cNvPr id="75" name="テキスト ボックス 74"/>
        <xdr:cNvSpPr txBox="1"/>
      </xdr:nvSpPr>
      <xdr:spPr>
        <a:xfrm>
          <a:off x="1651635" y="611314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153670</xdr:rowOff>
    </xdr:from>
    <xdr:to>
      <xdr:col>6</xdr:col>
      <xdr:colOff>171450</xdr:colOff>
      <xdr:row>37</xdr:row>
      <xdr:rowOff>83820</xdr:rowOff>
    </xdr:to>
    <xdr:sp macro="" textlink="">
      <xdr:nvSpPr>
        <xdr:cNvPr id="76" name="フローチャート: 判断 75"/>
        <xdr:cNvSpPr/>
      </xdr:nvSpPr>
      <xdr:spPr>
        <a:xfrm>
          <a:off x="11518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93980</xdr:rowOff>
    </xdr:from>
    <xdr:ext cx="756920" cy="259080"/>
    <xdr:sp macro="" textlink="">
      <xdr:nvSpPr>
        <xdr:cNvPr id="77" name="テキスト ボックス 76"/>
        <xdr:cNvSpPr txBox="1"/>
      </xdr:nvSpPr>
      <xdr:spPr>
        <a:xfrm>
          <a:off x="861060" y="6094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78" name="テキスト ボックス 77"/>
        <xdr:cNvSpPr txBox="1"/>
      </xdr:nvSpPr>
      <xdr:spPr>
        <a:xfrm>
          <a:off x="415734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190" cy="259080"/>
    <xdr:sp macro="" textlink="">
      <xdr:nvSpPr>
        <xdr:cNvPr id="79" name="テキスト ボックス 78"/>
        <xdr:cNvSpPr txBox="1"/>
      </xdr:nvSpPr>
      <xdr:spPr>
        <a:xfrm>
          <a:off x="341757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xdr:cNvSpPr txBox="1"/>
      </xdr:nvSpPr>
      <xdr:spPr>
        <a:xfrm>
          <a:off x="260731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0730" cy="259080"/>
    <xdr:sp macro="" textlink="">
      <xdr:nvSpPr>
        <xdr:cNvPr id="81" name="テキスト ボックス 80"/>
        <xdr:cNvSpPr txBox="1"/>
      </xdr:nvSpPr>
      <xdr:spPr>
        <a:xfrm>
          <a:off x="1802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2" name="テキスト ボックス 81"/>
        <xdr:cNvSpPr txBox="1"/>
      </xdr:nvSpPr>
      <xdr:spPr>
        <a:xfrm>
          <a:off x="100647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55880</xdr:rowOff>
    </xdr:from>
    <xdr:to>
      <xdr:col>24</xdr:col>
      <xdr:colOff>76200</xdr:colOff>
      <xdr:row>39</xdr:row>
      <xdr:rowOff>157480</xdr:rowOff>
    </xdr:to>
    <xdr:sp macro="" textlink="">
      <xdr:nvSpPr>
        <xdr:cNvPr id="83" name="楕円 82"/>
        <xdr:cNvSpPr/>
      </xdr:nvSpPr>
      <xdr:spPr>
        <a:xfrm>
          <a:off x="4322445" y="67424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27940</xdr:rowOff>
    </xdr:from>
    <xdr:ext cx="760730" cy="259080"/>
    <xdr:sp macro="" textlink="">
      <xdr:nvSpPr>
        <xdr:cNvPr id="84" name="人件費該当値テキスト"/>
        <xdr:cNvSpPr txBox="1"/>
      </xdr:nvSpPr>
      <xdr:spPr>
        <a:xfrm>
          <a:off x="4442460" y="6714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158750</xdr:rowOff>
    </xdr:from>
    <xdr:to>
      <xdr:col>20</xdr:col>
      <xdr:colOff>38100</xdr:colOff>
      <xdr:row>39</xdr:row>
      <xdr:rowOff>88900</xdr:rowOff>
    </xdr:to>
    <xdr:sp macro="" textlink="">
      <xdr:nvSpPr>
        <xdr:cNvPr id="85" name="楕円 84"/>
        <xdr:cNvSpPr/>
      </xdr:nvSpPr>
      <xdr:spPr>
        <a:xfrm>
          <a:off x="3562985" y="66738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73660</xdr:rowOff>
    </xdr:from>
    <xdr:ext cx="731520" cy="259080"/>
    <xdr:sp macro="" textlink="">
      <xdr:nvSpPr>
        <xdr:cNvPr id="86" name="テキスト ボックス 85"/>
        <xdr:cNvSpPr txBox="1"/>
      </xdr:nvSpPr>
      <xdr:spPr>
        <a:xfrm>
          <a:off x="3252470" y="67602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96520</xdr:rowOff>
    </xdr:from>
    <xdr:to>
      <xdr:col>15</xdr:col>
      <xdr:colOff>149225</xdr:colOff>
      <xdr:row>40</xdr:row>
      <xdr:rowOff>26670</xdr:rowOff>
    </xdr:to>
    <xdr:sp macro="" textlink="">
      <xdr:nvSpPr>
        <xdr:cNvPr id="87" name="楕円 86"/>
        <xdr:cNvSpPr/>
      </xdr:nvSpPr>
      <xdr:spPr>
        <a:xfrm>
          <a:off x="2752725"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11430</xdr:rowOff>
    </xdr:from>
    <xdr:ext cx="760730" cy="259080"/>
    <xdr:sp macro="" textlink="">
      <xdr:nvSpPr>
        <xdr:cNvPr id="88" name="テキスト ボックス 87"/>
        <xdr:cNvSpPr txBox="1"/>
      </xdr:nvSpPr>
      <xdr:spPr>
        <a:xfrm>
          <a:off x="2461895" y="6869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1962150" y="66141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13970</xdr:rowOff>
    </xdr:from>
    <xdr:ext cx="760730" cy="259080"/>
    <xdr:sp macro="" textlink="">
      <xdr:nvSpPr>
        <xdr:cNvPr id="90" name="テキスト ボックス 89"/>
        <xdr:cNvSpPr txBox="1"/>
      </xdr:nvSpPr>
      <xdr:spPr>
        <a:xfrm>
          <a:off x="1651635" y="670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140335</xdr:rowOff>
    </xdr:from>
    <xdr:to>
      <xdr:col>6</xdr:col>
      <xdr:colOff>171450</xdr:colOff>
      <xdr:row>39</xdr:row>
      <xdr:rowOff>70485</xdr:rowOff>
    </xdr:to>
    <xdr:sp macro="" textlink="">
      <xdr:nvSpPr>
        <xdr:cNvPr id="91" name="楕円 90"/>
        <xdr:cNvSpPr/>
      </xdr:nvSpPr>
      <xdr:spPr>
        <a:xfrm>
          <a:off x="115189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55245</xdr:rowOff>
    </xdr:from>
    <xdr:ext cx="756920" cy="254000"/>
    <xdr:sp macro="" textlink="">
      <xdr:nvSpPr>
        <xdr:cNvPr id="92" name="テキスト ボックス 91"/>
        <xdr:cNvSpPr txBox="1"/>
      </xdr:nvSpPr>
      <xdr:spPr>
        <a:xfrm>
          <a:off x="861060" y="67417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225530" y="1270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408275" y="1333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408275" y="1524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6939895" y="1333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6939895" y="1524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xdr:cNvSpPr/>
      </xdr:nvSpPr>
      <xdr:spPr>
        <a:xfrm>
          <a:off x="18394045" y="1333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xdr:cNvSpPr/>
      </xdr:nvSpPr>
      <xdr:spPr>
        <a:xfrm>
          <a:off x="18394045" y="1524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225530" y="1841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xdr:cNvSpPr/>
      </xdr:nvSpPr>
      <xdr:spPr>
        <a:xfrm>
          <a:off x="15688945" y="1841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749905" y="1841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5788005" y="2159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委託費用が増加していることが大きな要因の一つである。今後も、消耗品費の削減や、施設の統廃合による維持管理費の削減等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4" name="テキスト ボックス 103"/>
        <xdr:cNvSpPr txBox="1"/>
      </xdr:nvSpPr>
      <xdr:spPr>
        <a:xfrm>
          <a:off x="1118743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225530" y="4127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xdr:cNvSpPr txBox="1"/>
      </xdr:nvSpPr>
      <xdr:spPr>
        <a:xfrm>
          <a:off x="10776585"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1225530" y="3670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08" name="テキスト ボックス 107"/>
        <xdr:cNvSpPr txBox="1"/>
      </xdr:nvSpPr>
      <xdr:spPr>
        <a:xfrm>
          <a:off x="10776585"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1225530" y="3213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0" name="テキスト ボックス 109"/>
        <xdr:cNvSpPr txBox="1"/>
      </xdr:nvSpPr>
      <xdr:spPr>
        <a:xfrm>
          <a:off x="10776585"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1225530" y="2755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2" name="テキスト ボックス 111"/>
        <xdr:cNvSpPr txBox="1"/>
      </xdr:nvSpPr>
      <xdr:spPr>
        <a:xfrm>
          <a:off x="10776585"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1225530" y="2298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4" name="テキスト ボックス 113"/>
        <xdr:cNvSpPr txBox="1"/>
      </xdr:nvSpPr>
      <xdr:spPr>
        <a:xfrm>
          <a:off x="10776585"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1225530" y="184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1225530" y="1841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xdr:cNvCxnSpPr/>
      </xdr:nvCxnSpPr>
      <xdr:spPr>
        <a:xfrm flipV="1">
          <a:off x="1489583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113030</xdr:rowOff>
    </xdr:from>
    <xdr:ext cx="760730" cy="259080"/>
    <xdr:sp macro="" textlink="">
      <xdr:nvSpPr>
        <xdr:cNvPr id="118" name="物件費最小値テキスト"/>
        <xdr:cNvSpPr txBox="1"/>
      </xdr:nvSpPr>
      <xdr:spPr>
        <a:xfrm>
          <a:off x="14967585" y="3542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179705</xdr:colOff>
      <xdr:row>20</xdr:row>
      <xdr:rowOff>140970</xdr:rowOff>
    </xdr:to>
    <xdr:cxnSp macro="">
      <xdr:nvCxnSpPr>
        <xdr:cNvPr id="119" name="直線コネクタ 118"/>
        <xdr:cNvCxnSpPr/>
      </xdr:nvCxnSpPr>
      <xdr:spPr>
        <a:xfrm>
          <a:off x="14806930" y="3569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13</xdr:row>
      <xdr:rowOff>83185</xdr:rowOff>
    </xdr:from>
    <xdr:ext cx="760730" cy="259080"/>
    <xdr:sp macro="" textlink="">
      <xdr:nvSpPr>
        <xdr:cNvPr id="120" name="物件費最大値テキスト"/>
        <xdr:cNvSpPr txBox="1"/>
      </xdr:nvSpPr>
      <xdr:spPr>
        <a:xfrm>
          <a:off x="14967585" y="2312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179705</xdr:colOff>
      <xdr:row>14</xdr:row>
      <xdr:rowOff>168275</xdr:rowOff>
    </xdr:to>
    <xdr:cxnSp macro="">
      <xdr:nvCxnSpPr>
        <xdr:cNvPr id="121" name="直線コネクタ 120"/>
        <xdr:cNvCxnSpPr/>
      </xdr:nvCxnSpPr>
      <xdr:spPr>
        <a:xfrm>
          <a:off x="14806930" y="256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60960</xdr:rowOff>
    </xdr:from>
    <xdr:to>
      <xdr:col>82</xdr:col>
      <xdr:colOff>107950</xdr:colOff>
      <xdr:row>17</xdr:row>
      <xdr:rowOff>129540</xdr:rowOff>
    </xdr:to>
    <xdr:cxnSp macro="">
      <xdr:nvCxnSpPr>
        <xdr:cNvPr id="122" name="直線コネクタ 121"/>
        <xdr:cNvCxnSpPr/>
      </xdr:nvCxnSpPr>
      <xdr:spPr>
        <a:xfrm>
          <a:off x="14136370" y="2975610"/>
          <a:ext cx="7594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40640</xdr:rowOff>
    </xdr:from>
    <xdr:ext cx="760730" cy="254000"/>
    <xdr:sp macro="" textlink="">
      <xdr:nvSpPr>
        <xdr:cNvPr id="123" name="物件費平均値テキスト"/>
        <xdr:cNvSpPr txBox="1"/>
      </xdr:nvSpPr>
      <xdr:spPr>
        <a:xfrm>
          <a:off x="14967585" y="2783840"/>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xdr:cNvSpPr/>
      </xdr:nvSpPr>
      <xdr:spPr>
        <a:xfrm>
          <a:off x="1484503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60960</xdr:rowOff>
    </xdr:from>
    <xdr:to>
      <xdr:col>78</xdr:col>
      <xdr:colOff>69850</xdr:colOff>
      <xdr:row>17</xdr:row>
      <xdr:rowOff>115570</xdr:rowOff>
    </xdr:to>
    <xdr:cxnSp macro="">
      <xdr:nvCxnSpPr>
        <xdr:cNvPr id="125" name="直線コネクタ 124"/>
        <xdr:cNvCxnSpPr/>
      </xdr:nvCxnSpPr>
      <xdr:spPr>
        <a:xfrm flipV="1">
          <a:off x="13344525" y="2975610"/>
          <a:ext cx="79184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xdr:cNvSpPr/>
      </xdr:nvSpPr>
      <xdr:spPr>
        <a:xfrm>
          <a:off x="1408557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80645</xdr:rowOff>
    </xdr:from>
    <xdr:ext cx="731520" cy="259080"/>
    <xdr:sp macro="" textlink="">
      <xdr:nvSpPr>
        <xdr:cNvPr id="127" name="テキスト ボックス 126"/>
        <xdr:cNvSpPr txBox="1"/>
      </xdr:nvSpPr>
      <xdr:spPr>
        <a:xfrm>
          <a:off x="13794740" y="265239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115570</xdr:rowOff>
    </xdr:from>
    <xdr:to>
      <xdr:col>73</xdr:col>
      <xdr:colOff>179705</xdr:colOff>
      <xdr:row>18</xdr:row>
      <xdr:rowOff>149860</xdr:rowOff>
    </xdr:to>
    <xdr:cxnSp macro="">
      <xdr:nvCxnSpPr>
        <xdr:cNvPr id="128" name="直線コネクタ 127"/>
        <xdr:cNvCxnSpPr/>
      </xdr:nvCxnSpPr>
      <xdr:spPr>
        <a:xfrm flipV="1">
          <a:off x="12535535" y="3030220"/>
          <a:ext cx="80899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3294995" y="28879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85090</xdr:rowOff>
    </xdr:from>
    <xdr:ext cx="762000" cy="259080"/>
    <xdr:sp macro="" textlink="">
      <xdr:nvSpPr>
        <xdr:cNvPr id="130" name="テキスト ボックス 129"/>
        <xdr:cNvSpPr txBox="1"/>
      </xdr:nvSpPr>
      <xdr:spPr>
        <a:xfrm>
          <a:off x="1298448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104140</xdr:rowOff>
    </xdr:from>
    <xdr:to>
      <xdr:col>69</xdr:col>
      <xdr:colOff>92075</xdr:colOff>
      <xdr:row>18</xdr:row>
      <xdr:rowOff>149860</xdr:rowOff>
    </xdr:to>
    <xdr:cxnSp macro="">
      <xdr:nvCxnSpPr>
        <xdr:cNvPr id="131" name="直線コネクタ 130"/>
        <xdr:cNvCxnSpPr/>
      </xdr:nvCxnSpPr>
      <xdr:spPr>
        <a:xfrm>
          <a:off x="11725275" y="3190240"/>
          <a:ext cx="8102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55880</xdr:rowOff>
    </xdr:from>
    <xdr:to>
      <xdr:col>69</xdr:col>
      <xdr:colOff>142875</xdr:colOff>
      <xdr:row>17</xdr:row>
      <xdr:rowOff>157480</xdr:rowOff>
    </xdr:to>
    <xdr:sp macro="" textlink="">
      <xdr:nvSpPr>
        <xdr:cNvPr id="132" name="フローチャート: 判断 131"/>
        <xdr:cNvSpPr/>
      </xdr:nvSpPr>
      <xdr:spPr>
        <a:xfrm>
          <a:off x="12484735"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167640</xdr:rowOff>
    </xdr:from>
    <xdr:ext cx="760730" cy="254000"/>
    <xdr:sp macro="" textlink="">
      <xdr:nvSpPr>
        <xdr:cNvPr id="133" name="テキスト ボックス 132"/>
        <xdr:cNvSpPr txBox="1"/>
      </xdr:nvSpPr>
      <xdr:spPr>
        <a:xfrm>
          <a:off x="12193905" y="273939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46355</xdr:rowOff>
    </xdr:from>
    <xdr:to>
      <xdr:col>65</xdr:col>
      <xdr:colOff>53975</xdr:colOff>
      <xdr:row>17</xdr:row>
      <xdr:rowOff>147955</xdr:rowOff>
    </xdr:to>
    <xdr:sp macro="" textlink="">
      <xdr:nvSpPr>
        <xdr:cNvPr id="134" name="フローチャート: 判断 133"/>
        <xdr:cNvSpPr/>
      </xdr:nvSpPr>
      <xdr:spPr>
        <a:xfrm>
          <a:off x="11694160" y="29610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158115</xdr:rowOff>
    </xdr:from>
    <xdr:ext cx="760730" cy="254000"/>
    <xdr:sp macro="" textlink="">
      <xdr:nvSpPr>
        <xdr:cNvPr id="135" name="テキスト ボックス 134"/>
        <xdr:cNvSpPr txBox="1"/>
      </xdr:nvSpPr>
      <xdr:spPr>
        <a:xfrm>
          <a:off x="11383645" y="272986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36" name="テキスト ボックス 135"/>
        <xdr:cNvSpPr txBox="1"/>
      </xdr:nvSpPr>
      <xdr:spPr>
        <a:xfrm>
          <a:off x="1469961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37" name="テキスト ボックス 136"/>
        <xdr:cNvSpPr txBox="1"/>
      </xdr:nvSpPr>
      <xdr:spPr>
        <a:xfrm>
          <a:off x="139401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8" name="テキスト ボックス 137"/>
        <xdr:cNvSpPr txBox="1"/>
      </xdr:nvSpPr>
      <xdr:spPr>
        <a:xfrm>
          <a:off x="131495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39" name="テキスト ボックス 138"/>
        <xdr:cNvSpPr txBox="1"/>
      </xdr:nvSpPr>
      <xdr:spPr>
        <a:xfrm>
          <a:off x="12339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0730" cy="259080"/>
    <xdr:sp macro="" textlink="">
      <xdr:nvSpPr>
        <xdr:cNvPr id="140" name="テキスト ボックス 139"/>
        <xdr:cNvSpPr txBox="1"/>
      </xdr:nvSpPr>
      <xdr:spPr>
        <a:xfrm>
          <a:off x="1154112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78740</xdr:rowOff>
    </xdr:from>
    <xdr:to>
      <xdr:col>82</xdr:col>
      <xdr:colOff>158750</xdr:colOff>
      <xdr:row>18</xdr:row>
      <xdr:rowOff>8890</xdr:rowOff>
    </xdr:to>
    <xdr:sp macro="" textlink="">
      <xdr:nvSpPr>
        <xdr:cNvPr id="141" name="楕円 140"/>
        <xdr:cNvSpPr/>
      </xdr:nvSpPr>
      <xdr:spPr>
        <a:xfrm>
          <a:off x="1484503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17</xdr:row>
      <xdr:rowOff>50800</xdr:rowOff>
    </xdr:from>
    <xdr:ext cx="760730" cy="259080"/>
    <xdr:sp macro="" textlink="">
      <xdr:nvSpPr>
        <xdr:cNvPr id="142" name="物件費該当値テキスト"/>
        <xdr:cNvSpPr txBox="1"/>
      </xdr:nvSpPr>
      <xdr:spPr>
        <a:xfrm>
          <a:off x="14967585" y="2965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10160</xdr:rowOff>
    </xdr:from>
    <xdr:to>
      <xdr:col>78</xdr:col>
      <xdr:colOff>120650</xdr:colOff>
      <xdr:row>17</xdr:row>
      <xdr:rowOff>111760</xdr:rowOff>
    </xdr:to>
    <xdr:sp macro="" textlink="">
      <xdr:nvSpPr>
        <xdr:cNvPr id="143" name="楕円 142"/>
        <xdr:cNvSpPr/>
      </xdr:nvSpPr>
      <xdr:spPr>
        <a:xfrm>
          <a:off x="1408557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96520</xdr:rowOff>
    </xdr:from>
    <xdr:ext cx="731520" cy="259080"/>
    <xdr:sp macro="" textlink="">
      <xdr:nvSpPr>
        <xdr:cNvPr id="144" name="テキスト ボックス 143"/>
        <xdr:cNvSpPr txBox="1"/>
      </xdr:nvSpPr>
      <xdr:spPr>
        <a:xfrm>
          <a:off x="13794740" y="30111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xdr:cNvSpPr/>
      </xdr:nvSpPr>
      <xdr:spPr>
        <a:xfrm>
          <a:off x="13294995" y="29794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151130</xdr:rowOff>
    </xdr:from>
    <xdr:ext cx="762000" cy="259080"/>
    <xdr:sp macro="" textlink="">
      <xdr:nvSpPr>
        <xdr:cNvPr id="146" name="テキスト ボックス 145"/>
        <xdr:cNvSpPr txBox="1"/>
      </xdr:nvSpPr>
      <xdr:spPr>
        <a:xfrm>
          <a:off x="1298448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47" name="楕円 146"/>
        <xdr:cNvSpPr/>
      </xdr:nvSpPr>
      <xdr:spPr>
        <a:xfrm>
          <a:off x="12484735"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13970</xdr:rowOff>
    </xdr:from>
    <xdr:ext cx="760730" cy="259080"/>
    <xdr:sp macro="" textlink="">
      <xdr:nvSpPr>
        <xdr:cNvPr id="148" name="テキスト ボックス 147"/>
        <xdr:cNvSpPr txBox="1"/>
      </xdr:nvSpPr>
      <xdr:spPr>
        <a:xfrm>
          <a:off x="12193905" y="3271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49" name="楕円 148"/>
        <xdr:cNvSpPr/>
      </xdr:nvSpPr>
      <xdr:spPr>
        <a:xfrm>
          <a:off x="11694160" y="31394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139700</xdr:rowOff>
    </xdr:from>
    <xdr:ext cx="760730" cy="259080"/>
    <xdr:sp macro="" textlink="">
      <xdr:nvSpPr>
        <xdr:cNvPr id="150" name="テキスト ボックス 149"/>
        <xdr:cNvSpPr txBox="1"/>
      </xdr:nvSpPr>
      <xdr:spPr>
        <a:xfrm>
          <a:off x="11383645" y="3225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1" name="正方形/長方形 150"/>
        <xdr:cNvSpPr/>
      </xdr:nvSpPr>
      <xdr:spPr>
        <a:xfrm>
          <a:off x="702945" y="8128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2" name="正方形/長方形 151"/>
        <xdr:cNvSpPr/>
      </xdr:nvSpPr>
      <xdr:spPr>
        <a:xfrm>
          <a:off x="4868545" y="8191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3" name="正方形/長方形 152"/>
        <xdr:cNvSpPr/>
      </xdr:nvSpPr>
      <xdr:spPr>
        <a:xfrm>
          <a:off x="4868545" y="8382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639762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639762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785304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785304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8" name="正方形/長方形 157"/>
        <xdr:cNvSpPr/>
      </xdr:nvSpPr>
      <xdr:spPr>
        <a:xfrm>
          <a:off x="702945" y="8699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163820"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0" name="正方形/長方形 159"/>
        <xdr:cNvSpPr/>
      </xdr:nvSpPr>
      <xdr:spPr>
        <a:xfrm>
          <a:off x="5227320" y="8699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24573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類似団体平均値と比較すると下回っているが、当町には在宅の障がい者（児）が多く、障害福祉サービス費は他市町村と比較すると高い割合にある。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2" name="テキスト ボックス 161"/>
        <xdr:cNvSpPr txBox="1"/>
      </xdr:nvSpPr>
      <xdr:spPr>
        <a:xfrm>
          <a:off x="66484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3" name="直線コネクタ 162"/>
        <xdr:cNvCxnSpPr/>
      </xdr:nvCxnSpPr>
      <xdr:spPr>
        <a:xfrm>
          <a:off x="702945" y="10985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4" name="テキスト ボックス 163"/>
        <xdr:cNvSpPr txBox="1"/>
      </xdr:nvSpPr>
      <xdr:spPr>
        <a:xfrm>
          <a:off x="234315"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65" name="直線コネクタ 164"/>
        <xdr:cNvCxnSpPr/>
      </xdr:nvCxnSpPr>
      <xdr:spPr>
        <a:xfrm>
          <a:off x="702945" y="1065911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66" name="テキスト ボックス 165"/>
        <xdr:cNvSpPr txBox="1"/>
      </xdr:nvSpPr>
      <xdr:spPr>
        <a:xfrm>
          <a:off x="234315"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67" name="直線コネクタ 166"/>
        <xdr:cNvCxnSpPr/>
      </xdr:nvCxnSpPr>
      <xdr:spPr>
        <a:xfrm>
          <a:off x="702945" y="10332085"/>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68" name="テキスト ボックス 167"/>
        <xdr:cNvSpPr txBox="1"/>
      </xdr:nvSpPr>
      <xdr:spPr>
        <a:xfrm>
          <a:off x="234315"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69" name="直線コネクタ 168"/>
        <xdr:cNvCxnSpPr/>
      </xdr:nvCxnSpPr>
      <xdr:spPr>
        <a:xfrm>
          <a:off x="702945" y="10005695"/>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0" name="テキスト ボックス 169"/>
        <xdr:cNvSpPr txBox="1"/>
      </xdr:nvSpPr>
      <xdr:spPr>
        <a:xfrm>
          <a:off x="234315"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1" name="直線コネクタ 170"/>
        <xdr:cNvCxnSpPr/>
      </xdr:nvCxnSpPr>
      <xdr:spPr>
        <a:xfrm>
          <a:off x="702945" y="9679305"/>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2" name="テキスト ボックス 171"/>
        <xdr:cNvSpPr txBox="1"/>
      </xdr:nvSpPr>
      <xdr:spPr>
        <a:xfrm>
          <a:off x="234315"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3" name="直線コネクタ 172"/>
        <xdr:cNvCxnSpPr/>
      </xdr:nvCxnSpPr>
      <xdr:spPr>
        <a:xfrm>
          <a:off x="702945" y="9352915"/>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4" name="テキスト ボックス 173"/>
        <xdr:cNvSpPr txBox="1"/>
      </xdr:nvSpPr>
      <xdr:spPr>
        <a:xfrm>
          <a:off x="234315"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75" name="直線コネクタ 174"/>
        <xdr:cNvCxnSpPr/>
      </xdr:nvCxnSpPr>
      <xdr:spPr>
        <a:xfrm>
          <a:off x="702945" y="902589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76" name="テキスト ボックス 175"/>
        <xdr:cNvSpPr txBox="1"/>
      </xdr:nvSpPr>
      <xdr:spPr>
        <a:xfrm>
          <a:off x="234315"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xdr:cNvCxnSpPr/>
      </xdr:nvCxnSpPr>
      <xdr:spPr>
        <a:xfrm>
          <a:off x="702945" y="869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xdr:cNvSpPr/>
      </xdr:nvSpPr>
      <xdr:spPr>
        <a:xfrm>
          <a:off x="702945" y="8699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xdr:cNvCxnSpPr/>
      </xdr:nvCxnSpPr>
      <xdr:spPr>
        <a:xfrm flipV="1">
          <a:off x="435356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0730" cy="259080"/>
    <xdr:sp macro="" textlink="">
      <xdr:nvSpPr>
        <xdr:cNvPr id="180" name="扶助費最小値テキスト"/>
        <xdr:cNvSpPr txBox="1"/>
      </xdr:nvSpPr>
      <xdr:spPr>
        <a:xfrm>
          <a:off x="4442460" y="104514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xdr:cNvCxnSpPr/>
      </xdr:nvCxnSpPr>
      <xdr:spPr>
        <a:xfrm>
          <a:off x="4284345" y="104794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0730" cy="254000"/>
    <xdr:sp macro="" textlink="">
      <xdr:nvSpPr>
        <xdr:cNvPr id="182" name="扶助費最大値テキスト"/>
        <xdr:cNvSpPr txBox="1"/>
      </xdr:nvSpPr>
      <xdr:spPr>
        <a:xfrm>
          <a:off x="4442460" y="87858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284345" y="90424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94615</xdr:rowOff>
    </xdr:from>
    <xdr:to>
      <xdr:col>24</xdr:col>
      <xdr:colOff>25400</xdr:colOff>
      <xdr:row>54</xdr:row>
      <xdr:rowOff>110490</xdr:rowOff>
    </xdr:to>
    <xdr:cxnSp macro="">
      <xdr:nvCxnSpPr>
        <xdr:cNvPr id="184" name="直線コネクタ 183"/>
        <xdr:cNvCxnSpPr/>
      </xdr:nvCxnSpPr>
      <xdr:spPr>
        <a:xfrm>
          <a:off x="3606165" y="9352915"/>
          <a:ext cx="74739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130175</xdr:rowOff>
    </xdr:from>
    <xdr:ext cx="760730" cy="259080"/>
    <xdr:sp macro="" textlink="">
      <xdr:nvSpPr>
        <xdr:cNvPr id="185" name="扶助費平均値テキスト"/>
        <xdr:cNvSpPr txBox="1"/>
      </xdr:nvSpPr>
      <xdr:spPr>
        <a:xfrm>
          <a:off x="4442460" y="93884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xdr:cNvSpPr/>
      </xdr:nvSpPr>
      <xdr:spPr>
        <a:xfrm>
          <a:off x="4322445" y="94164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94615</xdr:rowOff>
    </xdr:from>
    <xdr:to>
      <xdr:col>19</xdr:col>
      <xdr:colOff>179705</xdr:colOff>
      <xdr:row>54</xdr:row>
      <xdr:rowOff>127000</xdr:rowOff>
    </xdr:to>
    <xdr:cxnSp macro="">
      <xdr:nvCxnSpPr>
        <xdr:cNvPr id="187" name="直線コネクタ 186"/>
        <xdr:cNvCxnSpPr/>
      </xdr:nvCxnSpPr>
      <xdr:spPr>
        <a:xfrm flipV="1">
          <a:off x="2803525" y="9352915"/>
          <a:ext cx="8026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xdr:cNvSpPr/>
      </xdr:nvSpPr>
      <xdr:spPr>
        <a:xfrm>
          <a:off x="3562985" y="93999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1520" cy="258445"/>
    <xdr:sp macro="" textlink="">
      <xdr:nvSpPr>
        <xdr:cNvPr id="189" name="テキスト ボックス 188"/>
        <xdr:cNvSpPr txBox="1"/>
      </xdr:nvSpPr>
      <xdr:spPr>
        <a:xfrm>
          <a:off x="3252470" y="948626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0" name="直線コネクタ 189"/>
        <xdr:cNvCxnSpPr/>
      </xdr:nvCxnSpPr>
      <xdr:spPr>
        <a:xfrm>
          <a:off x="1993265" y="938530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2752725"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60730" cy="259080"/>
    <xdr:sp macro="" textlink="">
      <xdr:nvSpPr>
        <xdr:cNvPr id="192" name="テキスト ボックス 191"/>
        <xdr:cNvSpPr txBox="1"/>
      </xdr:nvSpPr>
      <xdr:spPr>
        <a:xfrm>
          <a:off x="2461895" y="9535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55</xdr:row>
      <xdr:rowOff>4445</xdr:rowOff>
    </xdr:to>
    <xdr:cxnSp macro="">
      <xdr:nvCxnSpPr>
        <xdr:cNvPr id="193" name="直線コネクタ 192"/>
        <xdr:cNvCxnSpPr/>
      </xdr:nvCxnSpPr>
      <xdr:spPr>
        <a:xfrm flipV="1">
          <a:off x="1202690" y="9385300"/>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35560</xdr:rowOff>
    </xdr:from>
    <xdr:to>
      <xdr:col>11</xdr:col>
      <xdr:colOff>60325</xdr:colOff>
      <xdr:row>55</xdr:row>
      <xdr:rowOff>137160</xdr:rowOff>
    </xdr:to>
    <xdr:sp macro="" textlink="">
      <xdr:nvSpPr>
        <xdr:cNvPr id="194" name="フローチャート: 判断 193"/>
        <xdr:cNvSpPr/>
      </xdr:nvSpPr>
      <xdr:spPr>
        <a:xfrm>
          <a:off x="1962150" y="94653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121920</xdr:rowOff>
    </xdr:from>
    <xdr:ext cx="760730" cy="254000"/>
    <xdr:sp macro="" textlink="">
      <xdr:nvSpPr>
        <xdr:cNvPr id="195" name="テキスト ボックス 194"/>
        <xdr:cNvSpPr txBox="1"/>
      </xdr:nvSpPr>
      <xdr:spPr>
        <a:xfrm>
          <a:off x="1651635" y="95516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15189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105410</xdr:rowOff>
    </xdr:from>
    <xdr:ext cx="756920" cy="259080"/>
    <xdr:sp macro="" textlink="">
      <xdr:nvSpPr>
        <xdr:cNvPr id="197" name="テキスト ボックス 196"/>
        <xdr:cNvSpPr txBox="1"/>
      </xdr:nvSpPr>
      <xdr:spPr>
        <a:xfrm>
          <a:off x="861060" y="9535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198" name="テキスト ボックス 197"/>
        <xdr:cNvSpPr txBox="1"/>
      </xdr:nvSpPr>
      <xdr:spPr>
        <a:xfrm>
          <a:off x="415734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190" cy="259080"/>
    <xdr:sp macro="" textlink="">
      <xdr:nvSpPr>
        <xdr:cNvPr id="199" name="テキスト ボックス 198"/>
        <xdr:cNvSpPr txBox="1"/>
      </xdr:nvSpPr>
      <xdr:spPr>
        <a:xfrm>
          <a:off x="341757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xdr:cNvSpPr txBox="1"/>
      </xdr:nvSpPr>
      <xdr:spPr>
        <a:xfrm>
          <a:off x="260731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0730" cy="259080"/>
    <xdr:sp macro="" textlink="">
      <xdr:nvSpPr>
        <xdr:cNvPr id="201" name="テキスト ボックス 200"/>
        <xdr:cNvSpPr txBox="1"/>
      </xdr:nvSpPr>
      <xdr:spPr>
        <a:xfrm>
          <a:off x="1802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2" name="テキスト ボックス 201"/>
        <xdr:cNvSpPr txBox="1"/>
      </xdr:nvSpPr>
      <xdr:spPr>
        <a:xfrm>
          <a:off x="100647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59690</xdr:rowOff>
    </xdr:from>
    <xdr:to>
      <xdr:col>24</xdr:col>
      <xdr:colOff>76200</xdr:colOff>
      <xdr:row>54</xdr:row>
      <xdr:rowOff>161290</xdr:rowOff>
    </xdr:to>
    <xdr:sp macro="" textlink="">
      <xdr:nvSpPr>
        <xdr:cNvPr id="203" name="楕円 202"/>
        <xdr:cNvSpPr/>
      </xdr:nvSpPr>
      <xdr:spPr>
        <a:xfrm>
          <a:off x="4322445" y="93179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76200</xdr:rowOff>
    </xdr:from>
    <xdr:ext cx="760730" cy="254000"/>
    <xdr:sp macro="" textlink="">
      <xdr:nvSpPr>
        <xdr:cNvPr id="204" name="扶助費該当値テキスト"/>
        <xdr:cNvSpPr txBox="1"/>
      </xdr:nvSpPr>
      <xdr:spPr>
        <a:xfrm>
          <a:off x="4442460" y="916305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43815</xdr:rowOff>
    </xdr:from>
    <xdr:to>
      <xdr:col>20</xdr:col>
      <xdr:colOff>38100</xdr:colOff>
      <xdr:row>54</xdr:row>
      <xdr:rowOff>145415</xdr:rowOff>
    </xdr:to>
    <xdr:sp macro="" textlink="">
      <xdr:nvSpPr>
        <xdr:cNvPr id="205" name="楕円 204"/>
        <xdr:cNvSpPr/>
      </xdr:nvSpPr>
      <xdr:spPr>
        <a:xfrm>
          <a:off x="3562985" y="930211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155575</xdr:rowOff>
    </xdr:from>
    <xdr:ext cx="731520" cy="254000"/>
    <xdr:sp macro="" textlink="">
      <xdr:nvSpPr>
        <xdr:cNvPr id="206" name="テキスト ボックス 205"/>
        <xdr:cNvSpPr txBox="1"/>
      </xdr:nvSpPr>
      <xdr:spPr>
        <a:xfrm>
          <a:off x="3252470" y="90709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2752725"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0730" cy="259080"/>
    <xdr:sp macro="" textlink="">
      <xdr:nvSpPr>
        <xdr:cNvPr id="208" name="テキスト ボックス 207"/>
        <xdr:cNvSpPr txBox="1"/>
      </xdr:nvSpPr>
      <xdr:spPr>
        <a:xfrm>
          <a:off x="2461895" y="910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1962150" y="93345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60730" cy="259080"/>
    <xdr:sp macro="" textlink="">
      <xdr:nvSpPr>
        <xdr:cNvPr id="210" name="テキスト ボックス 209"/>
        <xdr:cNvSpPr txBox="1"/>
      </xdr:nvSpPr>
      <xdr:spPr>
        <a:xfrm>
          <a:off x="1651635" y="9103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125095</xdr:rowOff>
    </xdr:from>
    <xdr:to>
      <xdr:col>6</xdr:col>
      <xdr:colOff>171450</xdr:colOff>
      <xdr:row>55</xdr:row>
      <xdr:rowOff>55245</xdr:rowOff>
    </xdr:to>
    <xdr:sp macro="" textlink="">
      <xdr:nvSpPr>
        <xdr:cNvPr id="211" name="楕円 210"/>
        <xdr:cNvSpPr/>
      </xdr:nvSpPr>
      <xdr:spPr>
        <a:xfrm>
          <a:off x="115189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65405</xdr:rowOff>
    </xdr:from>
    <xdr:ext cx="756920" cy="254000"/>
    <xdr:sp macro="" textlink="">
      <xdr:nvSpPr>
        <xdr:cNvPr id="212" name="テキスト ボックス 211"/>
        <xdr:cNvSpPr txBox="1"/>
      </xdr:nvSpPr>
      <xdr:spPr>
        <a:xfrm>
          <a:off x="861060" y="9152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1225530" y="8128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5408275" y="8191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5408275" y="8382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6939895" y="8191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6939895" y="8382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xdr:cNvSpPr/>
      </xdr:nvSpPr>
      <xdr:spPr>
        <a:xfrm>
          <a:off x="18394045" y="8191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xdr:cNvSpPr/>
      </xdr:nvSpPr>
      <xdr:spPr>
        <a:xfrm>
          <a:off x="18394045" y="8382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1225530" y="8699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xdr:cNvSpPr/>
      </xdr:nvSpPr>
      <xdr:spPr>
        <a:xfrm>
          <a:off x="15688945" y="8699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5749905" y="8699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5788005" y="9017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令和３年度から比較すると割合は大幅に減少し、類似団体平均値を下回った。今後も経費の縮減に努める。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4" name="テキスト ボックス 223"/>
        <xdr:cNvSpPr txBox="1"/>
      </xdr:nvSpPr>
      <xdr:spPr>
        <a:xfrm>
          <a:off x="1118743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1225530" y="10985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6" name="テキスト ボックス 225"/>
        <xdr:cNvSpPr txBox="1"/>
      </xdr:nvSpPr>
      <xdr:spPr>
        <a:xfrm>
          <a:off x="10776585"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1225530" y="10414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2920" cy="254000"/>
    <xdr:sp macro="" textlink="">
      <xdr:nvSpPr>
        <xdr:cNvPr id="228" name="テキスト ボックス 227"/>
        <xdr:cNvSpPr txBox="1"/>
      </xdr:nvSpPr>
      <xdr:spPr>
        <a:xfrm>
          <a:off x="10776585" y="10271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1225530" y="984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0" name="テキスト ボックス 229"/>
        <xdr:cNvSpPr txBox="1"/>
      </xdr:nvSpPr>
      <xdr:spPr>
        <a:xfrm>
          <a:off x="10776585"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1225530" y="92710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2920" cy="254000"/>
    <xdr:sp macro="" textlink="">
      <xdr:nvSpPr>
        <xdr:cNvPr id="232" name="テキスト ボックス 231"/>
        <xdr:cNvSpPr txBox="1"/>
      </xdr:nvSpPr>
      <xdr:spPr>
        <a:xfrm>
          <a:off x="10776585" y="9128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1225530" y="869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1225530" y="8699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489583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1905</xdr:rowOff>
    </xdr:from>
    <xdr:ext cx="760730" cy="259080"/>
    <xdr:sp macro="" textlink="">
      <xdr:nvSpPr>
        <xdr:cNvPr id="236" name="その他最小値テキスト"/>
        <xdr:cNvSpPr txBox="1"/>
      </xdr:nvSpPr>
      <xdr:spPr>
        <a:xfrm>
          <a:off x="14967585" y="10460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179705</xdr:colOff>
      <xdr:row>61</xdr:row>
      <xdr:rowOff>29845</xdr:rowOff>
    </xdr:to>
    <xdr:cxnSp macro="">
      <xdr:nvCxnSpPr>
        <xdr:cNvPr id="237" name="直線コネクタ 236"/>
        <xdr:cNvCxnSpPr/>
      </xdr:nvCxnSpPr>
      <xdr:spPr>
        <a:xfrm>
          <a:off x="14806930" y="10488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99060</xdr:rowOff>
    </xdr:from>
    <xdr:ext cx="760730" cy="254000"/>
    <xdr:sp macro="" textlink="">
      <xdr:nvSpPr>
        <xdr:cNvPr id="238" name="その他最大値テキスト"/>
        <xdr:cNvSpPr txBox="1"/>
      </xdr:nvSpPr>
      <xdr:spPr>
        <a:xfrm>
          <a:off x="14967585" y="90144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179705</xdr:colOff>
      <xdr:row>54</xdr:row>
      <xdr:rowOff>12700</xdr:rowOff>
    </xdr:to>
    <xdr:cxnSp macro="">
      <xdr:nvCxnSpPr>
        <xdr:cNvPr id="239" name="直線コネクタ 238"/>
        <xdr:cNvCxnSpPr/>
      </xdr:nvCxnSpPr>
      <xdr:spPr>
        <a:xfrm>
          <a:off x="14806930"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121285</xdr:rowOff>
    </xdr:to>
    <xdr:cxnSp macro="">
      <xdr:nvCxnSpPr>
        <xdr:cNvPr id="240" name="直線コネクタ 239"/>
        <xdr:cNvCxnSpPr/>
      </xdr:nvCxnSpPr>
      <xdr:spPr>
        <a:xfrm flipV="1">
          <a:off x="14136370" y="9705340"/>
          <a:ext cx="75946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25400</xdr:rowOff>
    </xdr:from>
    <xdr:ext cx="760730" cy="259080"/>
    <xdr:sp macro="" textlink="">
      <xdr:nvSpPr>
        <xdr:cNvPr id="241" name="その他平均値テキスト"/>
        <xdr:cNvSpPr txBox="1"/>
      </xdr:nvSpPr>
      <xdr:spPr>
        <a:xfrm>
          <a:off x="14967585" y="97980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484503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121285</xdr:rowOff>
    </xdr:from>
    <xdr:to>
      <xdr:col>78</xdr:col>
      <xdr:colOff>69850</xdr:colOff>
      <xdr:row>57</xdr:row>
      <xdr:rowOff>161290</xdr:rowOff>
    </xdr:to>
    <xdr:cxnSp macro="">
      <xdr:nvCxnSpPr>
        <xdr:cNvPr id="243" name="直線コネクタ 242"/>
        <xdr:cNvCxnSpPr/>
      </xdr:nvCxnSpPr>
      <xdr:spPr>
        <a:xfrm flipV="1">
          <a:off x="13344525" y="9893935"/>
          <a:ext cx="79184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408557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1520" cy="258445"/>
    <xdr:sp macro="" textlink="">
      <xdr:nvSpPr>
        <xdr:cNvPr id="245" name="テキスト ボックス 244"/>
        <xdr:cNvSpPr txBox="1"/>
      </xdr:nvSpPr>
      <xdr:spPr>
        <a:xfrm>
          <a:off x="13794740" y="957770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81280</xdr:rowOff>
    </xdr:from>
    <xdr:to>
      <xdr:col>73</xdr:col>
      <xdr:colOff>179705</xdr:colOff>
      <xdr:row>57</xdr:row>
      <xdr:rowOff>161290</xdr:rowOff>
    </xdr:to>
    <xdr:cxnSp macro="">
      <xdr:nvCxnSpPr>
        <xdr:cNvPr id="246" name="直線コネクタ 245"/>
        <xdr:cNvCxnSpPr/>
      </xdr:nvCxnSpPr>
      <xdr:spPr>
        <a:xfrm>
          <a:off x="12535535" y="9853930"/>
          <a:ext cx="80899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3294995" y="98659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xdr:cNvSpPr txBox="1"/>
      </xdr:nvSpPr>
      <xdr:spPr>
        <a:xfrm>
          <a:off x="1298448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81280</xdr:rowOff>
    </xdr:from>
    <xdr:to>
      <xdr:col>69</xdr:col>
      <xdr:colOff>92075</xdr:colOff>
      <xdr:row>57</xdr:row>
      <xdr:rowOff>132715</xdr:rowOff>
    </xdr:to>
    <xdr:cxnSp macro="">
      <xdr:nvCxnSpPr>
        <xdr:cNvPr id="249" name="直線コネクタ 248"/>
        <xdr:cNvCxnSpPr/>
      </xdr:nvCxnSpPr>
      <xdr:spPr>
        <a:xfrm flipV="1">
          <a:off x="11725275" y="9853930"/>
          <a:ext cx="8102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2484735"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2540</xdr:rowOff>
    </xdr:from>
    <xdr:ext cx="760730" cy="259080"/>
    <xdr:sp macro="" textlink="">
      <xdr:nvSpPr>
        <xdr:cNvPr id="251" name="テキスト ボックス 250"/>
        <xdr:cNvSpPr txBox="1"/>
      </xdr:nvSpPr>
      <xdr:spPr>
        <a:xfrm>
          <a:off x="12193905" y="9946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1694160" y="98831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25400</xdr:rowOff>
    </xdr:from>
    <xdr:ext cx="760730" cy="259080"/>
    <xdr:sp macro="" textlink="">
      <xdr:nvSpPr>
        <xdr:cNvPr id="253" name="テキスト ボックス 252"/>
        <xdr:cNvSpPr txBox="1"/>
      </xdr:nvSpPr>
      <xdr:spPr>
        <a:xfrm>
          <a:off x="11383645" y="9969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54" name="テキスト ボックス 253"/>
        <xdr:cNvSpPr txBox="1"/>
      </xdr:nvSpPr>
      <xdr:spPr>
        <a:xfrm>
          <a:off x="1469961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55" name="テキスト ボックス 254"/>
        <xdr:cNvSpPr txBox="1"/>
      </xdr:nvSpPr>
      <xdr:spPr>
        <a:xfrm>
          <a:off x="139401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56" name="テキスト ボックス 255"/>
        <xdr:cNvSpPr txBox="1"/>
      </xdr:nvSpPr>
      <xdr:spPr>
        <a:xfrm>
          <a:off x="131495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57" name="テキスト ボックス 256"/>
        <xdr:cNvSpPr txBox="1"/>
      </xdr:nvSpPr>
      <xdr:spPr>
        <a:xfrm>
          <a:off x="12339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0730" cy="259080"/>
    <xdr:sp macro="" textlink="">
      <xdr:nvSpPr>
        <xdr:cNvPr id="258" name="テキスト ボックス 257"/>
        <xdr:cNvSpPr txBox="1"/>
      </xdr:nvSpPr>
      <xdr:spPr>
        <a:xfrm>
          <a:off x="1154112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xdr:cNvSpPr/>
      </xdr:nvSpPr>
      <xdr:spPr>
        <a:xfrm>
          <a:off x="1484503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69850</xdr:rowOff>
    </xdr:from>
    <xdr:ext cx="760730" cy="259080"/>
    <xdr:sp macro="" textlink="">
      <xdr:nvSpPr>
        <xdr:cNvPr id="260" name="その他該当値テキスト"/>
        <xdr:cNvSpPr txBox="1"/>
      </xdr:nvSpPr>
      <xdr:spPr>
        <a:xfrm>
          <a:off x="14967585" y="9499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1" name="楕円 260"/>
        <xdr:cNvSpPr/>
      </xdr:nvSpPr>
      <xdr:spPr>
        <a:xfrm>
          <a:off x="1408557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156845</xdr:rowOff>
    </xdr:from>
    <xdr:ext cx="731520" cy="254000"/>
    <xdr:sp macro="" textlink="">
      <xdr:nvSpPr>
        <xdr:cNvPr id="262" name="テキスト ボックス 261"/>
        <xdr:cNvSpPr txBox="1"/>
      </xdr:nvSpPr>
      <xdr:spPr>
        <a:xfrm>
          <a:off x="13794740" y="992949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xdr:cNvSpPr/>
      </xdr:nvSpPr>
      <xdr:spPr>
        <a:xfrm>
          <a:off x="13294995" y="98831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25400</xdr:rowOff>
    </xdr:from>
    <xdr:ext cx="762000" cy="259080"/>
    <xdr:sp macro="" textlink="">
      <xdr:nvSpPr>
        <xdr:cNvPr id="264" name="テキスト ボックス 263"/>
        <xdr:cNvSpPr txBox="1"/>
      </xdr:nvSpPr>
      <xdr:spPr>
        <a:xfrm>
          <a:off x="1298448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30480</xdr:rowOff>
    </xdr:from>
    <xdr:to>
      <xdr:col>69</xdr:col>
      <xdr:colOff>142875</xdr:colOff>
      <xdr:row>57</xdr:row>
      <xdr:rowOff>132080</xdr:rowOff>
    </xdr:to>
    <xdr:sp macro="" textlink="">
      <xdr:nvSpPr>
        <xdr:cNvPr id="265" name="楕円 264"/>
        <xdr:cNvSpPr/>
      </xdr:nvSpPr>
      <xdr:spPr>
        <a:xfrm>
          <a:off x="12484735"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142240</xdr:rowOff>
    </xdr:from>
    <xdr:ext cx="760730" cy="259080"/>
    <xdr:sp macro="" textlink="">
      <xdr:nvSpPr>
        <xdr:cNvPr id="266" name="テキスト ボックス 265"/>
        <xdr:cNvSpPr txBox="1"/>
      </xdr:nvSpPr>
      <xdr:spPr>
        <a:xfrm>
          <a:off x="12193905" y="9571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7" name="楕円 266"/>
        <xdr:cNvSpPr/>
      </xdr:nvSpPr>
      <xdr:spPr>
        <a:xfrm>
          <a:off x="11694160" y="985456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22225</xdr:rowOff>
    </xdr:from>
    <xdr:ext cx="760730" cy="258445"/>
    <xdr:sp macro="" textlink="">
      <xdr:nvSpPr>
        <xdr:cNvPr id="268" name="テキスト ボックス 267"/>
        <xdr:cNvSpPr txBox="1"/>
      </xdr:nvSpPr>
      <xdr:spPr>
        <a:xfrm>
          <a:off x="11383645" y="96234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1225530" y="4699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5408275" y="4762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5408275" y="4953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6939895" y="4762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6939895" y="4953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74" name="正方形/長方形 273"/>
        <xdr:cNvSpPr/>
      </xdr:nvSpPr>
      <xdr:spPr>
        <a:xfrm>
          <a:off x="18394045" y="4762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75" name="正方形/長方形 274"/>
        <xdr:cNvSpPr/>
      </xdr:nvSpPr>
      <xdr:spPr>
        <a:xfrm>
          <a:off x="18394045" y="4953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1225530" y="5270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77" name="正方形/長方形 276"/>
        <xdr:cNvSpPr/>
      </xdr:nvSpPr>
      <xdr:spPr>
        <a:xfrm>
          <a:off x="15688945" y="5270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5749905" y="5270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5788005" y="5588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新型コロナウイルス感染症対応地方創生臨時交付金を活用した各種助成等は実施したが、類似団体と比較すると下回った結果となった。令和３年度からは３年間かけて補助金の１５％削減を実施している。今後とも抑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0" name="テキスト ボックス 279"/>
        <xdr:cNvSpPr txBox="1"/>
      </xdr:nvSpPr>
      <xdr:spPr>
        <a:xfrm>
          <a:off x="1118743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1225530" y="7556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2" name="テキスト ボックス 281"/>
        <xdr:cNvSpPr txBox="1"/>
      </xdr:nvSpPr>
      <xdr:spPr>
        <a:xfrm>
          <a:off x="10776585"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1225530" y="70993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84" name="テキスト ボックス 283"/>
        <xdr:cNvSpPr txBox="1"/>
      </xdr:nvSpPr>
      <xdr:spPr>
        <a:xfrm>
          <a:off x="10776585"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1225530" y="66421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86" name="テキスト ボックス 285"/>
        <xdr:cNvSpPr txBox="1"/>
      </xdr:nvSpPr>
      <xdr:spPr>
        <a:xfrm>
          <a:off x="10776585"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1225530" y="61849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88" name="テキスト ボックス 287"/>
        <xdr:cNvSpPr txBox="1"/>
      </xdr:nvSpPr>
      <xdr:spPr>
        <a:xfrm>
          <a:off x="10776585"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1225530" y="57277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0" name="テキスト ボックス 289"/>
        <xdr:cNvSpPr txBox="1"/>
      </xdr:nvSpPr>
      <xdr:spPr>
        <a:xfrm>
          <a:off x="10776585"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1225530" y="527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1225530" y="5270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xdr:cNvCxnSpPr/>
      </xdr:nvCxnSpPr>
      <xdr:spPr>
        <a:xfrm flipV="1">
          <a:off x="1489583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121920</xdr:rowOff>
    </xdr:from>
    <xdr:ext cx="760730" cy="254000"/>
    <xdr:sp macro="" textlink="">
      <xdr:nvSpPr>
        <xdr:cNvPr id="294" name="補助費等最小値テキスト"/>
        <xdr:cNvSpPr txBox="1"/>
      </xdr:nvSpPr>
      <xdr:spPr>
        <a:xfrm>
          <a:off x="14967585" y="697992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179705</xdr:colOff>
      <xdr:row>40</xdr:row>
      <xdr:rowOff>149860</xdr:rowOff>
    </xdr:to>
    <xdr:cxnSp macro="">
      <xdr:nvCxnSpPr>
        <xdr:cNvPr id="295" name="直線コネクタ 294"/>
        <xdr:cNvCxnSpPr/>
      </xdr:nvCxnSpPr>
      <xdr:spPr>
        <a:xfrm>
          <a:off x="14806930" y="7007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135890</xdr:rowOff>
    </xdr:from>
    <xdr:ext cx="760730" cy="259080"/>
    <xdr:sp macro="" textlink="">
      <xdr:nvSpPr>
        <xdr:cNvPr id="296" name="補助費等最大値テキスト"/>
        <xdr:cNvSpPr txBox="1"/>
      </xdr:nvSpPr>
      <xdr:spPr>
        <a:xfrm>
          <a:off x="14967585" y="5622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179705</xdr:colOff>
      <xdr:row>34</xdr:row>
      <xdr:rowOff>49530</xdr:rowOff>
    </xdr:to>
    <xdr:cxnSp macro="">
      <xdr:nvCxnSpPr>
        <xdr:cNvPr id="297" name="直線コネクタ 296"/>
        <xdr:cNvCxnSpPr/>
      </xdr:nvCxnSpPr>
      <xdr:spPr>
        <a:xfrm>
          <a:off x="14806930" y="58788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83820</xdr:rowOff>
    </xdr:to>
    <xdr:cxnSp macro="">
      <xdr:nvCxnSpPr>
        <xdr:cNvPr id="298" name="直線コネクタ 297"/>
        <xdr:cNvCxnSpPr/>
      </xdr:nvCxnSpPr>
      <xdr:spPr>
        <a:xfrm>
          <a:off x="14136370" y="6230620"/>
          <a:ext cx="75946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101600</xdr:rowOff>
    </xdr:from>
    <xdr:ext cx="760730" cy="259080"/>
    <xdr:sp macro="" textlink="">
      <xdr:nvSpPr>
        <xdr:cNvPr id="299" name="補助費等平均値テキスト"/>
        <xdr:cNvSpPr txBox="1"/>
      </xdr:nvSpPr>
      <xdr:spPr>
        <a:xfrm>
          <a:off x="14967585" y="61023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xdr:cNvSpPr/>
      </xdr:nvSpPr>
      <xdr:spPr>
        <a:xfrm>
          <a:off x="1484503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58420</xdr:rowOff>
    </xdr:from>
    <xdr:to>
      <xdr:col>78</xdr:col>
      <xdr:colOff>69850</xdr:colOff>
      <xdr:row>36</xdr:row>
      <xdr:rowOff>76835</xdr:rowOff>
    </xdr:to>
    <xdr:cxnSp macro="">
      <xdr:nvCxnSpPr>
        <xdr:cNvPr id="301" name="直線コネクタ 300"/>
        <xdr:cNvCxnSpPr/>
      </xdr:nvCxnSpPr>
      <xdr:spPr>
        <a:xfrm flipV="1">
          <a:off x="13344525" y="6230620"/>
          <a:ext cx="79184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xdr:cNvSpPr/>
      </xdr:nvSpPr>
      <xdr:spPr>
        <a:xfrm>
          <a:off x="1408557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1520" cy="259080"/>
    <xdr:sp macro="" textlink="">
      <xdr:nvSpPr>
        <xdr:cNvPr id="303" name="テキスト ボックス 302"/>
        <xdr:cNvSpPr txBox="1"/>
      </xdr:nvSpPr>
      <xdr:spPr>
        <a:xfrm>
          <a:off x="13794740" y="63207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76835</xdr:rowOff>
    </xdr:from>
    <xdr:to>
      <xdr:col>73</xdr:col>
      <xdr:colOff>179705</xdr:colOff>
      <xdr:row>37</xdr:row>
      <xdr:rowOff>60960</xdr:rowOff>
    </xdr:to>
    <xdr:cxnSp macro="">
      <xdr:nvCxnSpPr>
        <xdr:cNvPr id="304" name="直線コネクタ 303"/>
        <xdr:cNvCxnSpPr/>
      </xdr:nvCxnSpPr>
      <xdr:spPr>
        <a:xfrm flipV="1">
          <a:off x="12535535" y="6249035"/>
          <a:ext cx="80899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xdr:cNvSpPr/>
      </xdr:nvSpPr>
      <xdr:spPr>
        <a:xfrm>
          <a:off x="13294995" y="62572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xdr:cNvSpPr txBox="1"/>
      </xdr:nvSpPr>
      <xdr:spPr>
        <a:xfrm>
          <a:off x="1298448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72390</xdr:rowOff>
    </xdr:from>
    <xdr:to>
      <xdr:col>69</xdr:col>
      <xdr:colOff>92075</xdr:colOff>
      <xdr:row>37</xdr:row>
      <xdr:rowOff>60960</xdr:rowOff>
    </xdr:to>
    <xdr:cxnSp macro="">
      <xdr:nvCxnSpPr>
        <xdr:cNvPr id="307" name="直線コネクタ 306"/>
        <xdr:cNvCxnSpPr/>
      </xdr:nvCxnSpPr>
      <xdr:spPr>
        <a:xfrm>
          <a:off x="11725275" y="6244590"/>
          <a:ext cx="81026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08" name="フローチャート: 判断 307"/>
        <xdr:cNvSpPr/>
      </xdr:nvSpPr>
      <xdr:spPr>
        <a:xfrm>
          <a:off x="1248473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0730" cy="254000"/>
    <xdr:sp macro="" textlink="">
      <xdr:nvSpPr>
        <xdr:cNvPr id="309" name="テキスト ボックス 308"/>
        <xdr:cNvSpPr txBox="1"/>
      </xdr:nvSpPr>
      <xdr:spPr>
        <a:xfrm>
          <a:off x="12193905" y="603123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10" name="フローチャート: 判断 309"/>
        <xdr:cNvSpPr/>
      </xdr:nvSpPr>
      <xdr:spPr>
        <a:xfrm>
          <a:off x="11694160" y="62572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0730" cy="259080"/>
    <xdr:sp macro="" textlink="">
      <xdr:nvSpPr>
        <xdr:cNvPr id="311" name="テキスト ボックス 310"/>
        <xdr:cNvSpPr txBox="1"/>
      </xdr:nvSpPr>
      <xdr:spPr>
        <a:xfrm>
          <a:off x="11383645" y="6343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12" name="テキスト ボックス 311"/>
        <xdr:cNvSpPr txBox="1"/>
      </xdr:nvSpPr>
      <xdr:spPr>
        <a:xfrm>
          <a:off x="1469961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13" name="テキスト ボックス 312"/>
        <xdr:cNvSpPr txBox="1"/>
      </xdr:nvSpPr>
      <xdr:spPr>
        <a:xfrm>
          <a:off x="139401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4" name="テキスト ボックス 313"/>
        <xdr:cNvSpPr txBox="1"/>
      </xdr:nvSpPr>
      <xdr:spPr>
        <a:xfrm>
          <a:off x="131495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15" name="テキスト ボックス 314"/>
        <xdr:cNvSpPr txBox="1"/>
      </xdr:nvSpPr>
      <xdr:spPr>
        <a:xfrm>
          <a:off x="12339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0730" cy="259080"/>
    <xdr:sp macro="" textlink="">
      <xdr:nvSpPr>
        <xdr:cNvPr id="316" name="テキスト ボックス 315"/>
        <xdr:cNvSpPr txBox="1"/>
      </xdr:nvSpPr>
      <xdr:spPr>
        <a:xfrm>
          <a:off x="1154112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33020</xdr:rowOff>
    </xdr:from>
    <xdr:to>
      <xdr:col>82</xdr:col>
      <xdr:colOff>158750</xdr:colOff>
      <xdr:row>37</xdr:row>
      <xdr:rowOff>134620</xdr:rowOff>
    </xdr:to>
    <xdr:sp macro="" textlink="">
      <xdr:nvSpPr>
        <xdr:cNvPr id="317" name="楕円 316"/>
        <xdr:cNvSpPr/>
      </xdr:nvSpPr>
      <xdr:spPr>
        <a:xfrm>
          <a:off x="1484503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37</xdr:row>
      <xdr:rowOff>5080</xdr:rowOff>
    </xdr:from>
    <xdr:ext cx="760730" cy="259080"/>
    <xdr:sp macro="" textlink="">
      <xdr:nvSpPr>
        <xdr:cNvPr id="318" name="補助費等該当値テキスト"/>
        <xdr:cNvSpPr txBox="1"/>
      </xdr:nvSpPr>
      <xdr:spPr>
        <a:xfrm>
          <a:off x="14967585"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19" name="楕円 318"/>
        <xdr:cNvSpPr/>
      </xdr:nvSpPr>
      <xdr:spPr>
        <a:xfrm>
          <a:off x="1408557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119380</xdr:rowOff>
    </xdr:from>
    <xdr:ext cx="731520" cy="259080"/>
    <xdr:sp macro="" textlink="">
      <xdr:nvSpPr>
        <xdr:cNvPr id="320" name="テキスト ボックス 319"/>
        <xdr:cNvSpPr txBox="1"/>
      </xdr:nvSpPr>
      <xdr:spPr>
        <a:xfrm>
          <a:off x="13794740" y="59486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26035</xdr:rowOff>
    </xdr:from>
    <xdr:to>
      <xdr:col>74</xdr:col>
      <xdr:colOff>31750</xdr:colOff>
      <xdr:row>36</xdr:row>
      <xdr:rowOff>127635</xdr:rowOff>
    </xdr:to>
    <xdr:sp macro="" textlink="">
      <xdr:nvSpPr>
        <xdr:cNvPr id="321" name="楕円 320"/>
        <xdr:cNvSpPr/>
      </xdr:nvSpPr>
      <xdr:spPr>
        <a:xfrm>
          <a:off x="13294995" y="61982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137795</xdr:rowOff>
    </xdr:from>
    <xdr:ext cx="762000" cy="259080"/>
    <xdr:sp macro="" textlink="">
      <xdr:nvSpPr>
        <xdr:cNvPr id="322" name="テキスト ボックス 321"/>
        <xdr:cNvSpPr txBox="1"/>
      </xdr:nvSpPr>
      <xdr:spPr>
        <a:xfrm>
          <a:off x="1298448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10160</xdr:rowOff>
    </xdr:from>
    <xdr:to>
      <xdr:col>69</xdr:col>
      <xdr:colOff>142875</xdr:colOff>
      <xdr:row>37</xdr:row>
      <xdr:rowOff>111760</xdr:rowOff>
    </xdr:to>
    <xdr:sp macro="" textlink="">
      <xdr:nvSpPr>
        <xdr:cNvPr id="323" name="楕円 322"/>
        <xdr:cNvSpPr/>
      </xdr:nvSpPr>
      <xdr:spPr>
        <a:xfrm>
          <a:off x="12484735"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60730" cy="259080"/>
    <xdr:sp macro="" textlink="">
      <xdr:nvSpPr>
        <xdr:cNvPr id="324" name="テキスト ボックス 323"/>
        <xdr:cNvSpPr txBox="1"/>
      </xdr:nvSpPr>
      <xdr:spPr>
        <a:xfrm>
          <a:off x="12193905" y="6440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5" name="楕円 324"/>
        <xdr:cNvSpPr/>
      </xdr:nvSpPr>
      <xdr:spPr>
        <a:xfrm>
          <a:off x="11694160" y="61937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133350</xdr:rowOff>
    </xdr:from>
    <xdr:ext cx="760730" cy="254000"/>
    <xdr:sp macro="" textlink="">
      <xdr:nvSpPr>
        <xdr:cNvPr id="326" name="テキスト ボックス 325"/>
        <xdr:cNvSpPr txBox="1"/>
      </xdr:nvSpPr>
      <xdr:spPr>
        <a:xfrm>
          <a:off x="11383645" y="596265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27" name="正方形/長方形 326"/>
        <xdr:cNvSpPr/>
      </xdr:nvSpPr>
      <xdr:spPr>
        <a:xfrm>
          <a:off x="702945" y="11557000"/>
          <a:ext cx="4165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28" name="正方形/長方形 327"/>
        <xdr:cNvSpPr/>
      </xdr:nvSpPr>
      <xdr:spPr>
        <a:xfrm>
          <a:off x="4868545" y="11620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29" name="正方形/長方形 328"/>
        <xdr:cNvSpPr/>
      </xdr:nvSpPr>
      <xdr:spPr>
        <a:xfrm>
          <a:off x="4868545" y="11811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639762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639762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785304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785304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4" name="正方形/長方形 333"/>
        <xdr:cNvSpPr/>
      </xdr:nvSpPr>
      <xdr:spPr>
        <a:xfrm>
          <a:off x="702945" y="12128500"/>
          <a:ext cx="4165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163820"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36" name="正方形/長方形 335"/>
        <xdr:cNvSpPr/>
      </xdr:nvSpPr>
      <xdr:spPr>
        <a:xfrm>
          <a:off x="5227320" y="12128500"/>
          <a:ext cx="3428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24573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デジタル防災行政無線更新事業、公営住宅建設事業、また、橋梁長寿命化事業等大規模事業を実施しており、償還額を上回る地方債を発行することとなる。今後も事業の選択、縮減を図りながら、地方債に大きく頼ることのない財政運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38" name="テキスト ボックス 337"/>
        <xdr:cNvSpPr txBox="1"/>
      </xdr:nvSpPr>
      <xdr:spPr>
        <a:xfrm>
          <a:off x="66484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39" name="直線コネクタ 338"/>
        <xdr:cNvCxnSpPr/>
      </xdr:nvCxnSpPr>
      <xdr:spPr>
        <a:xfrm>
          <a:off x="702945" y="14414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0" name="テキスト ボックス 339"/>
        <xdr:cNvSpPr txBox="1"/>
      </xdr:nvSpPr>
      <xdr:spPr>
        <a:xfrm>
          <a:off x="234315"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41" name="直線コネクタ 340"/>
        <xdr:cNvCxnSpPr/>
      </xdr:nvCxnSpPr>
      <xdr:spPr>
        <a:xfrm>
          <a:off x="702945" y="14033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42" name="テキスト ボックス 341"/>
        <xdr:cNvSpPr txBox="1"/>
      </xdr:nvSpPr>
      <xdr:spPr>
        <a:xfrm>
          <a:off x="234315"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43" name="直線コネクタ 342"/>
        <xdr:cNvCxnSpPr/>
      </xdr:nvCxnSpPr>
      <xdr:spPr>
        <a:xfrm>
          <a:off x="702945" y="13652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44" name="テキスト ボックス 343"/>
        <xdr:cNvSpPr txBox="1"/>
      </xdr:nvSpPr>
      <xdr:spPr>
        <a:xfrm>
          <a:off x="234315"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45" name="直線コネクタ 344"/>
        <xdr:cNvCxnSpPr/>
      </xdr:nvCxnSpPr>
      <xdr:spPr>
        <a:xfrm>
          <a:off x="702945" y="13271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46" name="テキスト ボックス 345"/>
        <xdr:cNvSpPr txBox="1"/>
      </xdr:nvSpPr>
      <xdr:spPr>
        <a:xfrm>
          <a:off x="234315"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47" name="直線コネクタ 346"/>
        <xdr:cNvCxnSpPr/>
      </xdr:nvCxnSpPr>
      <xdr:spPr>
        <a:xfrm>
          <a:off x="702945" y="12890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48" name="テキスト ボックス 347"/>
        <xdr:cNvSpPr txBox="1"/>
      </xdr:nvSpPr>
      <xdr:spPr>
        <a:xfrm>
          <a:off x="234315"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49" name="直線コネクタ 348"/>
        <xdr:cNvCxnSpPr/>
      </xdr:nvCxnSpPr>
      <xdr:spPr>
        <a:xfrm>
          <a:off x="702945" y="12509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0" name="テキスト ボックス 349"/>
        <xdr:cNvSpPr txBox="1"/>
      </xdr:nvSpPr>
      <xdr:spPr>
        <a:xfrm>
          <a:off x="234315"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1" name="直線コネクタ 350"/>
        <xdr:cNvCxnSpPr/>
      </xdr:nvCxnSpPr>
      <xdr:spPr>
        <a:xfrm>
          <a:off x="702945" y="12128500"/>
          <a:ext cx="41656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2" name="公債費グラフ枠"/>
        <xdr:cNvSpPr/>
      </xdr:nvSpPr>
      <xdr:spPr>
        <a:xfrm>
          <a:off x="702945" y="12128500"/>
          <a:ext cx="4165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xdr:cNvCxnSpPr/>
      </xdr:nvCxnSpPr>
      <xdr:spPr>
        <a:xfrm flipV="1">
          <a:off x="435356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0730" cy="254000"/>
    <xdr:sp macro="" textlink="">
      <xdr:nvSpPr>
        <xdr:cNvPr id="354" name="公債費最小値テキスト"/>
        <xdr:cNvSpPr txBox="1"/>
      </xdr:nvSpPr>
      <xdr:spPr>
        <a:xfrm>
          <a:off x="4442460" y="1389507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xdr:cNvCxnSpPr/>
      </xdr:nvCxnSpPr>
      <xdr:spPr>
        <a:xfrm>
          <a:off x="4284345" y="139230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0730" cy="259080"/>
    <xdr:sp macro="" textlink="">
      <xdr:nvSpPr>
        <xdr:cNvPr id="356" name="公債費最大値テキスト"/>
        <xdr:cNvSpPr txBox="1"/>
      </xdr:nvSpPr>
      <xdr:spPr>
        <a:xfrm>
          <a:off x="4442460" y="12390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284345" y="126466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54610</xdr:rowOff>
    </xdr:from>
    <xdr:to>
      <xdr:col>24</xdr:col>
      <xdr:colOff>25400</xdr:colOff>
      <xdr:row>75</xdr:row>
      <xdr:rowOff>88900</xdr:rowOff>
    </xdr:to>
    <xdr:cxnSp macro="">
      <xdr:nvCxnSpPr>
        <xdr:cNvPr id="358" name="直線コネクタ 357"/>
        <xdr:cNvCxnSpPr/>
      </xdr:nvCxnSpPr>
      <xdr:spPr>
        <a:xfrm>
          <a:off x="3606165" y="12913360"/>
          <a:ext cx="74739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0730" cy="254000"/>
    <xdr:sp macro="" textlink="">
      <xdr:nvSpPr>
        <xdr:cNvPr id="359" name="公債費平均値テキスト"/>
        <xdr:cNvSpPr txBox="1"/>
      </xdr:nvSpPr>
      <xdr:spPr>
        <a:xfrm>
          <a:off x="4442460" y="13116560"/>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322445" y="131445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179705</xdr:colOff>
      <xdr:row>75</xdr:row>
      <xdr:rowOff>66040</xdr:rowOff>
    </xdr:to>
    <xdr:cxnSp macro="">
      <xdr:nvCxnSpPr>
        <xdr:cNvPr id="361" name="直線コネクタ 360"/>
        <xdr:cNvCxnSpPr/>
      </xdr:nvCxnSpPr>
      <xdr:spPr>
        <a:xfrm flipV="1">
          <a:off x="2803525" y="12913360"/>
          <a:ext cx="8026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xdr:cNvSpPr/>
      </xdr:nvSpPr>
      <xdr:spPr>
        <a:xfrm>
          <a:off x="3562985" y="131102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166370</xdr:rowOff>
    </xdr:from>
    <xdr:ext cx="731520" cy="254000"/>
    <xdr:sp macro="" textlink="">
      <xdr:nvSpPr>
        <xdr:cNvPr id="363" name="テキスト ボックス 362"/>
        <xdr:cNvSpPr txBox="1"/>
      </xdr:nvSpPr>
      <xdr:spPr>
        <a:xfrm>
          <a:off x="3252470" y="131965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66040</xdr:rowOff>
    </xdr:from>
    <xdr:to>
      <xdr:col>15</xdr:col>
      <xdr:colOff>98425</xdr:colOff>
      <xdr:row>75</xdr:row>
      <xdr:rowOff>69850</xdr:rowOff>
    </xdr:to>
    <xdr:cxnSp macro="">
      <xdr:nvCxnSpPr>
        <xdr:cNvPr id="364" name="直線コネクタ 363"/>
        <xdr:cNvCxnSpPr/>
      </xdr:nvCxnSpPr>
      <xdr:spPr>
        <a:xfrm flipV="1">
          <a:off x="1993265" y="12924790"/>
          <a:ext cx="8102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xdr:cNvSpPr/>
      </xdr:nvSpPr>
      <xdr:spPr>
        <a:xfrm>
          <a:off x="2752725"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25400</xdr:rowOff>
    </xdr:from>
    <xdr:ext cx="760730" cy="259080"/>
    <xdr:sp macro="" textlink="">
      <xdr:nvSpPr>
        <xdr:cNvPr id="366" name="テキスト ボックス 365"/>
        <xdr:cNvSpPr txBox="1"/>
      </xdr:nvSpPr>
      <xdr:spPr>
        <a:xfrm>
          <a:off x="2461895" y="13227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69850</xdr:rowOff>
    </xdr:from>
    <xdr:to>
      <xdr:col>11</xdr:col>
      <xdr:colOff>9525</xdr:colOff>
      <xdr:row>75</xdr:row>
      <xdr:rowOff>100330</xdr:rowOff>
    </xdr:to>
    <xdr:cxnSp macro="">
      <xdr:nvCxnSpPr>
        <xdr:cNvPr id="367" name="直線コネクタ 366"/>
        <xdr:cNvCxnSpPr/>
      </xdr:nvCxnSpPr>
      <xdr:spPr>
        <a:xfrm flipV="1">
          <a:off x="1202690" y="12928600"/>
          <a:ext cx="7905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118110</xdr:rowOff>
    </xdr:from>
    <xdr:to>
      <xdr:col>11</xdr:col>
      <xdr:colOff>60325</xdr:colOff>
      <xdr:row>77</xdr:row>
      <xdr:rowOff>48260</xdr:rowOff>
    </xdr:to>
    <xdr:sp macro="" textlink="">
      <xdr:nvSpPr>
        <xdr:cNvPr id="368" name="フローチャート: 判断 367"/>
        <xdr:cNvSpPr/>
      </xdr:nvSpPr>
      <xdr:spPr>
        <a:xfrm>
          <a:off x="1962150" y="131483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33020</xdr:rowOff>
    </xdr:from>
    <xdr:ext cx="760730" cy="259080"/>
    <xdr:sp macro="" textlink="">
      <xdr:nvSpPr>
        <xdr:cNvPr id="369" name="テキスト ボックス 368"/>
        <xdr:cNvSpPr txBox="1"/>
      </xdr:nvSpPr>
      <xdr:spPr>
        <a:xfrm>
          <a:off x="1651635" y="13234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70" name="フローチャート: 判断 369"/>
        <xdr:cNvSpPr/>
      </xdr:nvSpPr>
      <xdr:spPr>
        <a:xfrm>
          <a:off x="115189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25400</xdr:rowOff>
    </xdr:from>
    <xdr:ext cx="756920" cy="259080"/>
    <xdr:sp macro="" textlink="">
      <xdr:nvSpPr>
        <xdr:cNvPr id="371" name="テキスト ボックス 370"/>
        <xdr:cNvSpPr txBox="1"/>
      </xdr:nvSpPr>
      <xdr:spPr>
        <a:xfrm>
          <a:off x="861060" y="13227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72" name="テキスト ボックス 371"/>
        <xdr:cNvSpPr txBox="1"/>
      </xdr:nvSpPr>
      <xdr:spPr>
        <a:xfrm>
          <a:off x="415734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190" cy="259080"/>
    <xdr:sp macro="" textlink="">
      <xdr:nvSpPr>
        <xdr:cNvPr id="373" name="テキスト ボックス 372"/>
        <xdr:cNvSpPr txBox="1"/>
      </xdr:nvSpPr>
      <xdr:spPr>
        <a:xfrm>
          <a:off x="341757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4" name="テキスト ボックス 373"/>
        <xdr:cNvSpPr txBox="1"/>
      </xdr:nvSpPr>
      <xdr:spPr>
        <a:xfrm>
          <a:off x="260731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0730" cy="259080"/>
    <xdr:sp macro="" textlink="">
      <xdr:nvSpPr>
        <xdr:cNvPr id="375" name="テキスト ボックス 374"/>
        <xdr:cNvSpPr txBox="1"/>
      </xdr:nvSpPr>
      <xdr:spPr>
        <a:xfrm>
          <a:off x="1802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76" name="テキスト ボックス 375"/>
        <xdr:cNvSpPr txBox="1"/>
      </xdr:nvSpPr>
      <xdr:spPr>
        <a:xfrm>
          <a:off x="100647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7" name="楕円 376"/>
        <xdr:cNvSpPr/>
      </xdr:nvSpPr>
      <xdr:spPr>
        <a:xfrm>
          <a:off x="4322445" y="128968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54610</xdr:rowOff>
    </xdr:from>
    <xdr:ext cx="760730" cy="254000"/>
    <xdr:sp macro="" textlink="">
      <xdr:nvSpPr>
        <xdr:cNvPr id="378" name="公債費該当値テキスト"/>
        <xdr:cNvSpPr txBox="1"/>
      </xdr:nvSpPr>
      <xdr:spPr>
        <a:xfrm>
          <a:off x="4442460" y="1274191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79" name="楕円 378"/>
        <xdr:cNvSpPr/>
      </xdr:nvSpPr>
      <xdr:spPr>
        <a:xfrm>
          <a:off x="3562985" y="128625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115570</xdr:rowOff>
    </xdr:from>
    <xdr:ext cx="731520" cy="259080"/>
    <xdr:sp macro="" textlink="">
      <xdr:nvSpPr>
        <xdr:cNvPr id="380" name="テキスト ボックス 379"/>
        <xdr:cNvSpPr txBox="1"/>
      </xdr:nvSpPr>
      <xdr:spPr>
        <a:xfrm>
          <a:off x="3252470" y="126314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1" name="楕円 380"/>
        <xdr:cNvSpPr/>
      </xdr:nvSpPr>
      <xdr:spPr>
        <a:xfrm>
          <a:off x="2752725"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127000</xdr:rowOff>
    </xdr:from>
    <xdr:ext cx="760730" cy="259080"/>
    <xdr:sp macro="" textlink="">
      <xdr:nvSpPr>
        <xdr:cNvPr id="382" name="テキスト ボックス 381"/>
        <xdr:cNvSpPr txBox="1"/>
      </xdr:nvSpPr>
      <xdr:spPr>
        <a:xfrm>
          <a:off x="2461895" y="126428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3" name="楕円 382"/>
        <xdr:cNvSpPr/>
      </xdr:nvSpPr>
      <xdr:spPr>
        <a:xfrm>
          <a:off x="1962150" y="128778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130810</xdr:rowOff>
    </xdr:from>
    <xdr:ext cx="760730" cy="259080"/>
    <xdr:sp macro="" textlink="">
      <xdr:nvSpPr>
        <xdr:cNvPr id="384" name="テキスト ボックス 383"/>
        <xdr:cNvSpPr txBox="1"/>
      </xdr:nvSpPr>
      <xdr:spPr>
        <a:xfrm>
          <a:off x="1651635" y="1264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5" name="楕円 384"/>
        <xdr:cNvSpPr/>
      </xdr:nvSpPr>
      <xdr:spPr>
        <a:xfrm>
          <a:off x="115189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161290</xdr:rowOff>
    </xdr:from>
    <xdr:ext cx="756920" cy="259080"/>
    <xdr:sp macro="" textlink="">
      <xdr:nvSpPr>
        <xdr:cNvPr id="386" name="テキスト ボックス 385"/>
        <xdr:cNvSpPr txBox="1"/>
      </xdr:nvSpPr>
      <xdr:spPr>
        <a:xfrm>
          <a:off x="861060" y="12677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1225530" y="11557000"/>
          <a:ext cx="417004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5408275" y="116205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5408275" y="118110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6939895" y="116205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6939895" y="11811000"/>
          <a:ext cx="1259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2" name="正方形/長方形 391"/>
        <xdr:cNvSpPr/>
      </xdr:nvSpPr>
      <xdr:spPr>
        <a:xfrm>
          <a:off x="18394045" y="11620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3" name="正方形/長方形 392"/>
        <xdr:cNvSpPr/>
      </xdr:nvSpPr>
      <xdr:spPr>
        <a:xfrm>
          <a:off x="18394045" y="11811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1225530" y="12128500"/>
          <a:ext cx="417004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395" name="正方形/長方形 394"/>
        <xdr:cNvSpPr/>
      </xdr:nvSpPr>
      <xdr:spPr>
        <a:xfrm>
          <a:off x="15688945" y="12128500"/>
          <a:ext cx="48196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5749905" y="12128500"/>
          <a:ext cx="3435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5788005" y="12446000"/>
          <a:ext cx="4587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398" name="テキスト ボックス 397"/>
        <xdr:cNvSpPr txBox="1"/>
      </xdr:nvSpPr>
      <xdr:spPr>
        <a:xfrm>
          <a:off x="1118743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1225530" y="14414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0" name="テキスト ボックス 399"/>
        <xdr:cNvSpPr txBox="1"/>
      </xdr:nvSpPr>
      <xdr:spPr>
        <a:xfrm>
          <a:off x="10776585"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1225530" y="14033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2" name="テキスト ボックス 401"/>
        <xdr:cNvSpPr txBox="1"/>
      </xdr:nvSpPr>
      <xdr:spPr>
        <a:xfrm>
          <a:off x="10776585"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1225530" y="13652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04" name="テキスト ボックス 403"/>
        <xdr:cNvSpPr txBox="1"/>
      </xdr:nvSpPr>
      <xdr:spPr>
        <a:xfrm>
          <a:off x="10776585"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1225530" y="13271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06" name="テキスト ボックス 405"/>
        <xdr:cNvSpPr txBox="1"/>
      </xdr:nvSpPr>
      <xdr:spPr>
        <a:xfrm>
          <a:off x="10776585"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1225530" y="12890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08" name="テキスト ボックス 407"/>
        <xdr:cNvSpPr txBox="1"/>
      </xdr:nvSpPr>
      <xdr:spPr>
        <a:xfrm>
          <a:off x="10776585"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1225530" y="12509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10" name="テキスト ボックス 409"/>
        <xdr:cNvSpPr txBox="1"/>
      </xdr:nvSpPr>
      <xdr:spPr>
        <a:xfrm>
          <a:off x="10776585"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1225530" y="121285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2" name="テキスト ボックス 411"/>
        <xdr:cNvSpPr txBox="1"/>
      </xdr:nvSpPr>
      <xdr:spPr>
        <a:xfrm>
          <a:off x="10776585"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1225530" y="12128500"/>
          <a:ext cx="417004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489583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82</xdr:row>
      <xdr:rowOff>30480</xdr:rowOff>
    </xdr:from>
    <xdr:ext cx="760730" cy="254000"/>
    <xdr:sp macro="" textlink="">
      <xdr:nvSpPr>
        <xdr:cNvPr id="415" name="公債費以外最小値テキスト"/>
        <xdr:cNvSpPr txBox="1"/>
      </xdr:nvSpPr>
      <xdr:spPr>
        <a:xfrm>
          <a:off x="14967585" y="1408938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179705</xdr:colOff>
      <xdr:row>82</xdr:row>
      <xdr:rowOff>58420</xdr:rowOff>
    </xdr:to>
    <xdr:cxnSp macro="">
      <xdr:nvCxnSpPr>
        <xdr:cNvPr id="416" name="直線コネクタ 415"/>
        <xdr:cNvCxnSpPr/>
      </xdr:nvCxnSpPr>
      <xdr:spPr>
        <a:xfrm>
          <a:off x="14806930" y="141173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72390</xdr:rowOff>
    </xdr:from>
    <xdr:ext cx="760730" cy="259080"/>
    <xdr:sp macro="" textlink="">
      <xdr:nvSpPr>
        <xdr:cNvPr id="417" name="公債費以外最大値テキスト"/>
        <xdr:cNvSpPr txBox="1"/>
      </xdr:nvSpPr>
      <xdr:spPr>
        <a:xfrm>
          <a:off x="14967585" y="12416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179705</xdr:colOff>
      <xdr:row>73</xdr:row>
      <xdr:rowOff>157480</xdr:rowOff>
    </xdr:to>
    <xdr:cxnSp macro="">
      <xdr:nvCxnSpPr>
        <xdr:cNvPr id="418" name="直線コネクタ 417"/>
        <xdr:cNvCxnSpPr/>
      </xdr:nvCxnSpPr>
      <xdr:spPr>
        <a:xfrm>
          <a:off x="14806930" y="12673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111760</xdr:rowOff>
    </xdr:to>
    <xdr:cxnSp macro="">
      <xdr:nvCxnSpPr>
        <xdr:cNvPr id="419" name="直線コネクタ 418"/>
        <xdr:cNvCxnSpPr/>
      </xdr:nvCxnSpPr>
      <xdr:spPr>
        <a:xfrm>
          <a:off x="14136370" y="13671550"/>
          <a:ext cx="75946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77</xdr:row>
      <xdr:rowOff>54610</xdr:rowOff>
    </xdr:from>
    <xdr:ext cx="760730" cy="254000"/>
    <xdr:sp macro="" textlink="">
      <xdr:nvSpPr>
        <xdr:cNvPr id="420" name="公債費以外平均値テキスト"/>
        <xdr:cNvSpPr txBox="1"/>
      </xdr:nvSpPr>
      <xdr:spPr>
        <a:xfrm>
          <a:off x="14967585" y="13256260"/>
          <a:ext cx="7607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484503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79</xdr:row>
      <xdr:rowOff>127000</xdr:rowOff>
    </xdr:from>
    <xdr:to>
      <xdr:col>78</xdr:col>
      <xdr:colOff>69850</xdr:colOff>
      <xdr:row>80</xdr:row>
      <xdr:rowOff>142240</xdr:rowOff>
    </xdr:to>
    <xdr:cxnSp macro="">
      <xdr:nvCxnSpPr>
        <xdr:cNvPr id="422" name="直線コネクタ 421"/>
        <xdr:cNvCxnSpPr/>
      </xdr:nvCxnSpPr>
      <xdr:spPr>
        <a:xfrm flipV="1">
          <a:off x="13344525" y="13671550"/>
          <a:ext cx="79184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408557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46990</xdr:rowOff>
    </xdr:from>
    <xdr:ext cx="731520" cy="259080"/>
    <xdr:sp macro="" textlink="">
      <xdr:nvSpPr>
        <xdr:cNvPr id="424" name="テキスト ボックス 423"/>
        <xdr:cNvSpPr txBox="1"/>
      </xdr:nvSpPr>
      <xdr:spPr>
        <a:xfrm>
          <a:off x="13794740" y="130771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142240</xdr:rowOff>
    </xdr:from>
    <xdr:to>
      <xdr:col>73</xdr:col>
      <xdr:colOff>179705</xdr:colOff>
      <xdr:row>81</xdr:row>
      <xdr:rowOff>77470</xdr:rowOff>
    </xdr:to>
    <xdr:cxnSp macro="">
      <xdr:nvCxnSpPr>
        <xdr:cNvPr id="425" name="直線コネクタ 424"/>
        <xdr:cNvCxnSpPr/>
      </xdr:nvCxnSpPr>
      <xdr:spPr>
        <a:xfrm flipV="1">
          <a:off x="12535535" y="13858240"/>
          <a:ext cx="80899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3294995" y="134607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xdr:cNvSpPr txBox="1"/>
      </xdr:nvSpPr>
      <xdr:spPr>
        <a:xfrm>
          <a:off x="1298448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157480</xdr:rowOff>
    </xdr:from>
    <xdr:to>
      <xdr:col>69</xdr:col>
      <xdr:colOff>92075</xdr:colOff>
      <xdr:row>81</xdr:row>
      <xdr:rowOff>77470</xdr:rowOff>
    </xdr:to>
    <xdr:cxnSp macro="">
      <xdr:nvCxnSpPr>
        <xdr:cNvPr id="428" name="直線コネクタ 427"/>
        <xdr:cNvCxnSpPr/>
      </xdr:nvCxnSpPr>
      <xdr:spPr>
        <a:xfrm>
          <a:off x="11725275" y="13873480"/>
          <a:ext cx="8102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129540</xdr:rowOff>
    </xdr:from>
    <xdr:to>
      <xdr:col>69</xdr:col>
      <xdr:colOff>142875</xdr:colOff>
      <xdr:row>79</xdr:row>
      <xdr:rowOff>59690</xdr:rowOff>
    </xdr:to>
    <xdr:sp macro="" textlink="">
      <xdr:nvSpPr>
        <xdr:cNvPr id="429" name="フローチャート: 判断 428"/>
        <xdr:cNvSpPr/>
      </xdr:nvSpPr>
      <xdr:spPr>
        <a:xfrm>
          <a:off x="12484735"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69850</xdr:rowOff>
    </xdr:from>
    <xdr:ext cx="760730" cy="259080"/>
    <xdr:sp macro="" textlink="">
      <xdr:nvSpPr>
        <xdr:cNvPr id="430" name="テキスト ボックス 429"/>
        <xdr:cNvSpPr txBox="1"/>
      </xdr:nvSpPr>
      <xdr:spPr>
        <a:xfrm>
          <a:off x="12193905" y="13271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1694160" y="134874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54610</xdr:rowOff>
    </xdr:from>
    <xdr:ext cx="760730" cy="254000"/>
    <xdr:sp macro="" textlink="">
      <xdr:nvSpPr>
        <xdr:cNvPr id="432" name="テキスト ボックス 431"/>
        <xdr:cNvSpPr txBox="1"/>
      </xdr:nvSpPr>
      <xdr:spPr>
        <a:xfrm>
          <a:off x="11383645" y="13256260"/>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33" name="テキスト ボックス 432"/>
        <xdr:cNvSpPr txBox="1"/>
      </xdr:nvSpPr>
      <xdr:spPr>
        <a:xfrm>
          <a:off x="1469961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34" name="テキスト ボックス 433"/>
        <xdr:cNvSpPr txBox="1"/>
      </xdr:nvSpPr>
      <xdr:spPr>
        <a:xfrm>
          <a:off x="139401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5" name="テキスト ボックス 434"/>
        <xdr:cNvSpPr txBox="1"/>
      </xdr:nvSpPr>
      <xdr:spPr>
        <a:xfrm>
          <a:off x="131495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36" name="テキスト ボックス 435"/>
        <xdr:cNvSpPr txBox="1"/>
      </xdr:nvSpPr>
      <xdr:spPr>
        <a:xfrm>
          <a:off x="12339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0730" cy="259080"/>
    <xdr:sp macro="" textlink="">
      <xdr:nvSpPr>
        <xdr:cNvPr id="437" name="テキスト ボックス 436"/>
        <xdr:cNvSpPr txBox="1"/>
      </xdr:nvSpPr>
      <xdr:spPr>
        <a:xfrm>
          <a:off x="1154112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80</xdr:row>
      <xdr:rowOff>60960</xdr:rowOff>
    </xdr:from>
    <xdr:to>
      <xdr:col>82</xdr:col>
      <xdr:colOff>158750</xdr:colOff>
      <xdr:row>80</xdr:row>
      <xdr:rowOff>162560</xdr:rowOff>
    </xdr:to>
    <xdr:sp macro="" textlink="">
      <xdr:nvSpPr>
        <xdr:cNvPr id="438" name="楕円 437"/>
        <xdr:cNvSpPr/>
      </xdr:nvSpPr>
      <xdr:spPr>
        <a:xfrm>
          <a:off x="1484503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80</xdr:row>
      <xdr:rowOff>33020</xdr:rowOff>
    </xdr:from>
    <xdr:ext cx="760730" cy="259080"/>
    <xdr:sp macro="" textlink="">
      <xdr:nvSpPr>
        <xdr:cNvPr id="439" name="公債費以外該当値テキスト"/>
        <xdr:cNvSpPr txBox="1"/>
      </xdr:nvSpPr>
      <xdr:spPr>
        <a:xfrm>
          <a:off x="14967585" y="13749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0" name="楕円 439"/>
        <xdr:cNvSpPr/>
      </xdr:nvSpPr>
      <xdr:spPr>
        <a:xfrm>
          <a:off x="1408557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162560</xdr:rowOff>
    </xdr:from>
    <xdr:ext cx="731520" cy="259080"/>
    <xdr:sp macro="" textlink="">
      <xdr:nvSpPr>
        <xdr:cNvPr id="441" name="テキスト ボックス 440"/>
        <xdr:cNvSpPr txBox="1"/>
      </xdr:nvSpPr>
      <xdr:spPr>
        <a:xfrm>
          <a:off x="13794740" y="13707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91440</xdr:rowOff>
    </xdr:from>
    <xdr:to>
      <xdr:col>74</xdr:col>
      <xdr:colOff>31750</xdr:colOff>
      <xdr:row>81</xdr:row>
      <xdr:rowOff>21590</xdr:rowOff>
    </xdr:to>
    <xdr:sp macro="" textlink="">
      <xdr:nvSpPr>
        <xdr:cNvPr id="442" name="楕円 441"/>
        <xdr:cNvSpPr/>
      </xdr:nvSpPr>
      <xdr:spPr>
        <a:xfrm>
          <a:off x="13294995" y="138074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6350</xdr:rowOff>
    </xdr:from>
    <xdr:ext cx="762000" cy="254000"/>
    <xdr:sp macro="" textlink="">
      <xdr:nvSpPr>
        <xdr:cNvPr id="443" name="テキスト ボックス 442"/>
        <xdr:cNvSpPr txBox="1"/>
      </xdr:nvSpPr>
      <xdr:spPr>
        <a:xfrm>
          <a:off x="12984480" y="13893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26670</xdr:rowOff>
    </xdr:from>
    <xdr:to>
      <xdr:col>69</xdr:col>
      <xdr:colOff>142875</xdr:colOff>
      <xdr:row>81</xdr:row>
      <xdr:rowOff>128270</xdr:rowOff>
    </xdr:to>
    <xdr:sp macro="" textlink="">
      <xdr:nvSpPr>
        <xdr:cNvPr id="444" name="楕円 443"/>
        <xdr:cNvSpPr/>
      </xdr:nvSpPr>
      <xdr:spPr>
        <a:xfrm>
          <a:off x="12484735"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113030</xdr:rowOff>
    </xdr:from>
    <xdr:ext cx="760730" cy="259080"/>
    <xdr:sp macro="" textlink="">
      <xdr:nvSpPr>
        <xdr:cNvPr id="445" name="テキスト ボックス 444"/>
        <xdr:cNvSpPr txBox="1"/>
      </xdr:nvSpPr>
      <xdr:spPr>
        <a:xfrm>
          <a:off x="12193905" y="1400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106680</xdr:rowOff>
    </xdr:from>
    <xdr:to>
      <xdr:col>65</xdr:col>
      <xdr:colOff>53975</xdr:colOff>
      <xdr:row>81</xdr:row>
      <xdr:rowOff>36830</xdr:rowOff>
    </xdr:to>
    <xdr:sp macro="" textlink="">
      <xdr:nvSpPr>
        <xdr:cNvPr id="446" name="楕円 445"/>
        <xdr:cNvSpPr/>
      </xdr:nvSpPr>
      <xdr:spPr>
        <a:xfrm>
          <a:off x="11694160" y="138226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21590</xdr:rowOff>
    </xdr:from>
    <xdr:ext cx="760730" cy="259080"/>
    <xdr:sp macro="" textlink="">
      <xdr:nvSpPr>
        <xdr:cNvPr id="447" name="テキスト ボックス 446"/>
        <xdr:cNvSpPr txBox="1"/>
      </xdr:nvSpPr>
      <xdr:spPr>
        <a:xfrm>
          <a:off x="11383645" y="13909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0977880" cy="4267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562840" y="0"/>
          <a:ext cx="2724785"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572365" y="12700"/>
          <a:ext cx="2699385" cy="3422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584430" y="31115"/>
          <a:ext cx="266827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599420" y="0"/>
          <a:ext cx="1766570" cy="3676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624185" y="12700"/>
          <a:ext cx="1722120" cy="3422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650855" y="31115"/>
          <a:ext cx="1664970"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07540" y="11709400"/>
          <a:ext cx="3738880" cy="24511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10460" y="11745595"/>
          <a:ext cx="110998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38680" y="11832590"/>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17420" y="1178369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3957320" y="11783695"/>
          <a:ext cx="7874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163060" y="11745595"/>
          <a:ext cx="110998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07540" y="1038225"/>
          <a:ext cx="373888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17348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1480" y="1152525"/>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1480" y="1411605"/>
          <a:ext cx="110998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1480" y="171132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167640</xdr:colOff>
      <xdr:row>7</xdr:row>
      <xdr:rowOff>8890</xdr:rowOff>
    </xdr:to>
    <xdr:cxnSp macro="">
      <xdr:nvCxnSpPr>
        <xdr:cNvPr id="21" name="直線コネクタ 20"/>
        <xdr:cNvCxnSpPr/>
      </xdr:nvCxnSpPr>
      <xdr:spPr>
        <a:xfrm flipH="1">
          <a:off x="173990" y="121539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5971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167640</xdr:colOff>
      <xdr:row>9</xdr:row>
      <xdr:rowOff>123825</xdr:rowOff>
    </xdr:to>
    <xdr:cxnSp macro="">
      <xdr:nvCxnSpPr>
        <xdr:cNvPr id="23" name="直線コネクタ 22"/>
        <xdr:cNvCxnSpPr/>
      </xdr:nvCxnSpPr>
      <xdr:spPr>
        <a:xfrm flipH="1">
          <a:off x="173990" y="1660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971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167640</xdr:colOff>
      <xdr:row>11</xdr:row>
      <xdr:rowOff>161925</xdr:rowOff>
    </xdr:to>
    <xdr:cxnSp macro="">
      <xdr:nvCxnSpPr>
        <xdr:cNvPr id="25" name="直線コネクタ 24"/>
        <xdr:cNvCxnSpPr/>
      </xdr:nvCxnSpPr>
      <xdr:spPr>
        <a:xfrm flipH="1">
          <a:off x="173990" y="2041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08915" y="116522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08915" y="142430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07540" y="1597025"/>
          <a:ext cx="3738880" cy="22390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7670" cy="267970"/>
    <xdr:sp macro="" textlink="">
      <xdr:nvSpPr>
        <xdr:cNvPr id="29" name="テキスト ボックス 28"/>
        <xdr:cNvSpPr txBox="1"/>
      </xdr:nvSpPr>
      <xdr:spPr>
        <a:xfrm>
          <a:off x="1493520" y="1228090"/>
          <a:ext cx="407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07540" y="383603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190" cy="249555"/>
    <xdr:sp macro="" textlink="">
      <xdr:nvSpPr>
        <xdr:cNvPr id="31" name="テキスト ボックス 30"/>
        <xdr:cNvSpPr txBox="1"/>
      </xdr:nvSpPr>
      <xdr:spPr>
        <a:xfrm>
          <a:off x="1224280" y="36995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07540" y="33940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8190" cy="249555"/>
    <xdr:sp macro="" textlink="">
      <xdr:nvSpPr>
        <xdr:cNvPr id="33" name="テキスト ボックス 32"/>
        <xdr:cNvSpPr txBox="1"/>
      </xdr:nvSpPr>
      <xdr:spPr>
        <a:xfrm>
          <a:off x="1224280" y="32575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1907540" y="295465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8190" cy="248285"/>
    <xdr:sp macro="" textlink="">
      <xdr:nvSpPr>
        <xdr:cNvPr id="35" name="テキスト ボックス 34"/>
        <xdr:cNvSpPr txBox="1"/>
      </xdr:nvSpPr>
      <xdr:spPr>
        <a:xfrm>
          <a:off x="1224280" y="2818130"/>
          <a:ext cx="758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07540" y="25114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8190" cy="252730"/>
    <xdr:sp macro="" textlink="">
      <xdr:nvSpPr>
        <xdr:cNvPr id="37" name="テキスト ボックス 36"/>
        <xdr:cNvSpPr txBox="1"/>
      </xdr:nvSpPr>
      <xdr:spPr>
        <a:xfrm>
          <a:off x="1224280" y="236918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07540" y="20542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8190" cy="254000"/>
    <xdr:sp macro="" textlink="">
      <xdr:nvSpPr>
        <xdr:cNvPr id="39" name="テキスト ボックス 38"/>
        <xdr:cNvSpPr txBox="1"/>
      </xdr:nvSpPr>
      <xdr:spPr>
        <a:xfrm>
          <a:off x="1224280" y="191198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07540" y="15970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190" cy="252095"/>
    <xdr:sp macro="" textlink="">
      <xdr:nvSpPr>
        <xdr:cNvPr id="41" name="テキスト ボックス 40"/>
        <xdr:cNvSpPr txBox="1"/>
      </xdr:nvSpPr>
      <xdr:spPr>
        <a:xfrm>
          <a:off x="1224280" y="145923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xdr:cNvSpPr/>
      </xdr:nvSpPr>
      <xdr:spPr>
        <a:xfrm>
          <a:off x="1907540" y="1597025"/>
          <a:ext cx="3738880" cy="22390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110490</xdr:rowOff>
    </xdr:to>
    <xdr:cxnSp macro="">
      <xdr:nvCxnSpPr>
        <xdr:cNvPr id="43" name="直線コネクタ 42"/>
        <xdr:cNvCxnSpPr/>
      </xdr:nvCxnSpPr>
      <xdr:spPr>
        <a:xfrm flipV="1">
          <a:off x="4988560" y="2242820"/>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83185</xdr:rowOff>
    </xdr:from>
    <xdr:ext cx="762000" cy="252095"/>
    <xdr:sp macro="" textlink="">
      <xdr:nvSpPr>
        <xdr:cNvPr id="44" name="人口1人当たり決算額の推移最小値テキスト130"/>
        <xdr:cNvSpPr txBox="1"/>
      </xdr:nvSpPr>
      <xdr:spPr>
        <a:xfrm>
          <a:off x="5054600" y="34740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110490</xdr:rowOff>
    </xdr:from>
    <xdr:to>
      <xdr:col>30</xdr:col>
      <xdr:colOff>25400</xdr:colOff>
      <xdr:row>20</xdr:row>
      <xdr:rowOff>110490</xdr:rowOff>
    </xdr:to>
    <xdr:cxnSp macro="">
      <xdr:nvCxnSpPr>
        <xdr:cNvPr id="45" name="直線コネクタ 44"/>
        <xdr:cNvCxnSpPr/>
      </xdr:nvCxnSpPr>
      <xdr:spPr>
        <a:xfrm>
          <a:off x="4899660" y="350139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62000" cy="259080"/>
    <xdr:sp macro="" textlink="">
      <xdr:nvSpPr>
        <xdr:cNvPr id="46" name="人口1人当たり決算額の推移最大値テキスト130"/>
        <xdr:cNvSpPr txBox="1"/>
      </xdr:nvSpPr>
      <xdr:spPr>
        <a:xfrm>
          <a:off x="5054600" y="19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xdr:cNvCxnSpPr/>
      </xdr:nvCxnSpPr>
      <xdr:spPr>
        <a:xfrm>
          <a:off x="4899660" y="224282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26670</xdr:rowOff>
    </xdr:from>
    <xdr:to>
      <xdr:col>29</xdr:col>
      <xdr:colOff>127000</xdr:colOff>
      <xdr:row>18</xdr:row>
      <xdr:rowOff>32385</xdr:rowOff>
    </xdr:to>
    <xdr:cxnSp macro="">
      <xdr:nvCxnSpPr>
        <xdr:cNvPr id="48" name="直線コネクタ 47"/>
        <xdr:cNvCxnSpPr/>
      </xdr:nvCxnSpPr>
      <xdr:spPr>
        <a:xfrm flipV="1">
          <a:off x="4409440" y="3087370"/>
          <a:ext cx="57912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92710</xdr:rowOff>
    </xdr:from>
    <xdr:ext cx="762000" cy="248285"/>
    <xdr:sp macro="" textlink="">
      <xdr:nvSpPr>
        <xdr:cNvPr id="49" name="人口1人当たり決算額の推移平均値テキスト130"/>
        <xdr:cNvSpPr txBox="1"/>
      </xdr:nvSpPr>
      <xdr:spPr>
        <a:xfrm>
          <a:off x="5054600" y="315341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119380</xdr:rowOff>
    </xdr:from>
    <xdr:to>
      <xdr:col>29</xdr:col>
      <xdr:colOff>167640</xdr:colOff>
      <xdr:row>19</xdr:row>
      <xdr:rowOff>51435</xdr:rowOff>
    </xdr:to>
    <xdr:sp macro="" textlink="">
      <xdr:nvSpPr>
        <xdr:cNvPr id="50" name="フローチャート: 判断 49"/>
        <xdr:cNvSpPr/>
      </xdr:nvSpPr>
      <xdr:spPr>
        <a:xfrm>
          <a:off x="4937760" y="3180080"/>
          <a:ext cx="9144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32385</xdr:rowOff>
    </xdr:from>
    <xdr:to>
      <xdr:col>26</xdr:col>
      <xdr:colOff>50800</xdr:colOff>
      <xdr:row>18</xdr:row>
      <xdr:rowOff>57785</xdr:rowOff>
    </xdr:to>
    <xdr:cxnSp macro="">
      <xdr:nvCxnSpPr>
        <xdr:cNvPr id="51" name="直線コネクタ 50"/>
        <xdr:cNvCxnSpPr/>
      </xdr:nvCxnSpPr>
      <xdr:spPr>
        <a:xfrm flipV="1">
          <a:off x="3802380" y="3093085"/>
          <a:ext cx="60706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141605</xdr:rowOff>
    </xdr:from>
    <xdr:to>
      <xdr:col>26</xdr:col>
      <xdr:colOff>101600</xdr:colOff>
      <xdr:row>19</xdr:row>
      <xdr:rowOff>73025</xdr:rowOff>
    </xdr:to>
    <xdr:sp macro="" textlink="">
      <xdr:nvSpPr>
        <xdr:cNvPr id="52" name="フローチャート: 判断 51"/>
        <xdr:cNvSpPr/>
      </xdr:nvSpPr>
      <xdr:spPr>
        <a:xfrm>
          <a:off x="4358640" y="3202305"/>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59055</xdr:rowOff>
    </xdr:from>
    <xdr:ext cx="732790" cy="252095"/>
    <xdr:sp macro="" textlink="">
      <xdr:nvSpPr>
        <xdr:cNvPr id="53" name="テキスト ボックス 52"/>
        <xdr:cNvSpPr txBox="1"/>
      </xdr:nvSpPr>
      <xdr:spPr>
        <a:xfrm>
          <a:off x="4074160" y="3284855"/>
          <a:ext cx="7327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18</xdr:row>
      <xdr:rowOff>57785</xdr:rowOff>
    </xdr:from>
    <xdr:to>
      <xdr:col>22</xdr:col>
      <xdr:colOff>114300</xdr:colOff>
      <xdr:row>18</xdr:row>
      <xdr:rowOff>81280</xdr:rowOff>
    </xdr:to>
    <xdr:cxnSp macro="">
      <xdr:nvCxnSpPr>
        <xdr:cNvPr id="54" name="直線コネクタ 53"/>
        <xdr:cNvCxnSpPr/>
      </xdr:nvCxnSpPr>
      <xdr:spPr>
        <a:xfrm flipV="1">
          <a:off x="3185160" y="3118485"/>
          <a:ext cx="61722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158750</xdr:rowOff>
    </xdr:from>
    <xdr:to>
      <xdr:col>22</xdr:col>
      <xdr:colOff>165100</xdr:colOff>
      <xdr:row>19</xdr:row>
      <xdr:rowOff>90170</xdr:rowOff>
    </xdr:to>
    <xdr:sp macro="" textlink="">
      <xdr:nvSpPr>
        <xdr:cNvPr id="55" name="フローチャート: 判断 54"/>
        <xdr:cNvSpPr/>
      </xdr:nvSpPr>
      <xdr:spPr>
        <a:xfrm>
          <a:off x="3751580" y="3219450"/>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74930</xdr:rowOff>
    </xdr:from>
    <xdr:ext cx="762000" cy="253365"/>
    <xdr:sp macro="" textlink="">
      <xdr:nvSpPr>
        <xdr:cNvPr id="56" name="テキスト ボックス 55"/>
        <xdr:cNvSpPr txBox="1"/>
      </xdr:nvSpPr>
      <xdr:spPr>
        <a:xfrm>
          <a:off x="3467100" y="33007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81280</xdr:rowOff>
    </xdr:from>
    <xdr:to>
      <xdr:col>18</xdr:col>
      <xdr:colOff>167640</xdr:colOff>
      <xdr:row>18</xdr:row>
      <xdr:rowOff>95250</xdr:rowOff>
    </xdr:to>
    <xdr:cxnSp macro="">
      <xdr:nvCxnSpPr>
        <xdr:cNvPr id="57" name="直線コネクタ 56"/>
        <xdr:cNvCxnSpPr/>
      </xdr:nvCxnSpPr>
      <xdr:spPr>
        <a:xfrm flipV="1">
          <a:off x="2565400" y="3141980"/>
          <a:ext cx="61976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3810</xdr:rowOff>
    </xdr:from>
    <xdr:to>
      <xdr:col>19</xdr:col>
      <xdr:colOff>38100</xdr:colOff>
      <xdr:row>19</xdr:row>
      <xdr:rowOff>103505</xdr:rowOff>
    </xdr:to>
    <xdr:sp macro="" textlink="">
      <xdr:nvSpPr>
        <xdr:cNvPr id="58" name="フローチャート: 判断 57"/>
        <xdr:cNvSpPr/>
      </xdr:nvSpPr>
      <xdr:spPr>
        <a:xfrm>
          <a:off x="3144520" y="3229610"/>
          <a:ext cx="7874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19</xdr:row>
      <xdr:rowOff>88265</xdr:rowOff>
    </xdr:from>
    <xdr:ext cx="762000" cy="248285"/>
    <xdr:sp macro="" textlink="">
      <xdr:nvSpPr>
        <xdr:cNvPr id="59" name="テキスト ボックス 58"/>
        <xdr:cNvSpPr txBox="1"/>
      </xdr:nvSpPr>
      <xdr:spPr>
        <a:xfrm>
          <a:off x="2849880" y="3314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24765</xdr:rowOff>
    </xdr:from>
    <xdr:to>
      <xdr:col>15</xdr:col>
      <xdr:colOff>101600</xdr:colOff>
      <xdr:row>19</xdr:row>
      <xdr:rowOff>124460</xdr:rowOff>
    </xdr:to>
    <xdr:sp macro="" textlink="">
      <xdr:nvSpPr>
        <xdr:cNvPr id="60" name="フローチャート: 判断 59"/>
        <xdr:cNvSpPr/>
      </xdr:nvSpPr>
      <xdr:spPr>
        <a:xfrm>
          <a:off x="2514600" y="32505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109220</xdr:rowOff>
    </xdr:from>
    <xdr:ext cx="758190" cy="249555"/>
    <xdr:sp macro="" textlink="">
      <xdr:nvSpPr>
        <xdr:cNvPr id="61" name="テキスト ボックス 60"/>
        <xdr:cNvSpPr txBox="1"/>
      </xdr:nvSpPr>
      <xdr:spPr>
        <a:xfrm>
          <a:off x="2230120" y="33350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xdr:cNvSpPr txBox="1"/>
      </xdr:nvSpPr>
      <xdr:spPr>
        <a:xfrm>
          <a:off x="483362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xdr:cNvSpPr txBox="1"/>
      </xdr:nvSpPr>
      <xdr:spPr>
        <a:xfrm>
          <a:off x="425450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xdr:cNvSpPr txBox="1"/>
      </xdr:nvSpPr>
      <xdr:spPr>
        <a:xfrm>
          <a:off x="364744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xdr:cNvSpPr txBox="1"/>
      </xdr:nvSpPr>
      <xdr:spPr>
        <a:xfrm>
          <a:off x="301752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xdr:cNvSpPr txBox="1"/>
      </xdr:nvSpPr>
      <xdr:spPr>
        <a:xfrm>
          <a:off x="2410460" y="385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144780</xdr:rowOff>
    </xdr:from>
    <xdr:to>
      <xdr:col>29</xdr:col>
      <xdr:colOff>167640</xdr:colOff>
      <xdr:row>18</xdr:row>
      <xdr:rowOff>76200</xdr:rowOff>
    </xdr:to>
    <xdr:sp macro="" textlink="">
      <xdr:nvSpPr>
        <xdr:cNvPr id="67" name="楕円 66"/>
        <xdr:cNvSpPr/>
      </xdr:nvSpPr>
      <xdr:spPr>
        <a:xfrm>
          <a:off x="4937760" y="3040380"/>
          <a:ext cx="9144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161290</xdr:rowOff>
    </xdr:from>
    <xdr:ext cx="762000" cy="248285"/>
    <xdr:sp macro="" textlink="">
      <xdr:nvSpPr>
        <xdr:cNvPr id="68" name="人口1人当たり決算額の推移該当値テキスト130"/>
        <xdr:cNvSpPr txBox="1"/>
      </xdr:nvSpPr>
      <xdr:spPr>
        <a:xfrm>
          <a:off x="5054600" y="28917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339,400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150495</xdr:rowOff>
    </xdr:from>
    <xdr:to>
      <xdr:col>26</xdr:col>
      <xdr:colOff>101600</xdr:colOff>
      <xdr:row>18</xdr:row>
      <xdr:rowOff>81915</xdr:rowOff>
    </xdr:to>
    <xdr:sp macro="" textlink="">
      <xdr:nvSpPr>
        <xdr:cNvPr id="69" name="楕円 68"/>
        <xdr:cNvSpPr/>
      </xdr:nvSpPr>
      <xdr:spPr>
        <a:xfrm>
          <a:off x="4358640" y="304609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92075</xdr:rowOff>
    </xdr:from>
    <xdr:ext cx="732790" cy="248285"/>
    <xdr:sp macro="" textlink="">
      <xdr:nvSpPr>
        <xdr:cNvPr id="70" name="テキスト ボックス 69"/>
        <xdr:cNvSpPr txBox="1"/>
      </xdr:nvSpPr>
      <xdr:spPr>
        <a:xfrm>
          <a:off x="4074160" y="2822575"/>
          <a:ext cx="7327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336,932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7620</xdr:rowOff>
    </xdr:from>
    <xdr:to>
      <xdr:col>22</xdr:col>
      <xdr:colOff>165100</xdr:colOff>
      <xdr:row>18</xdr:row>
      <xdr:rowOff>107315</xdr:rowOff>
    </xdr:to>
    <xdr:sp macro="" textlink="">
      <xdr:nvSpPr>
        <xdr:cNvPr id="71" name="楕円 70"/>
        <xdr:cNvSpPr/>
      </xdr:nvSpPr>
      <xdr:spPr>
        <a:xfrm>
          <a:off x="3751580" y="306832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117475</xdr:rowOff>
    </xdr:from>
    <xdr:ext cx="762000" cy="252095"/>
    <xdr:sp macro="" textlink="">
      <xdr:nvSpPr>
        <xdr:cNvPr id="72" name="テキスト ボックス 71"/>
        <xdr:cNvSpPr txBox="1"/>
      </xdr:nvSpPr>
      <xdr:spPr>
        <a:xfrm>
          <a:off x="3467100" y="28479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325,599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31750</xdr:rowOff>
    </xdr:from>
    <xdr:to>
      <xdr:col>19</xdr:col>
      <xdr:colOff>38100</xdr:colOff>
      <xdr:row>18</xdr:row>
      <xdr:rowOff>130810</xdr:rowOff>
    </xdr:to>
    <xdr:sp macro="" textlink="">
      <xdr:nvSpPr>
        <xdr:cNvPr id="73" name="楕円 72"/>
        <xdr:cNvSpPr/>
      </xdr:nvSpPr>
      <xdr:spPr>
        <a:xfrm>
          <a:off x="3144520" y="3092450"/>
          <a:ext cx="7874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16</xdr:row>
      <xdr:rowOff>140970</xdr:rowOff>
    </xdr:from>
    <xdr:ext cx="762000" cy="249555"/>
    <xdr:sp macro="" textlink="">
      <xdr:nvSpPr>
        <xdr:cNvPr id="74" name="テキスト ボックス 73"/>
        <xdr:cNvSpPr txBox="1"/>
      </xdr:nvSpPr>
      <xdr:spPr>
        <a:xfrm>
          <a:off x="2849880"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45720</xdr:rowOff>
    </xdr:from>
    <xdr:to>
      <xdr:col>15</xdr:col>
      <xdr:colOff>101600</xdr:colOff>
      <xdr:row>18</xdr:row>
      <xdr:rowOff>145415</xdr:rowOff>
    </xdr:to>
    <xdr:sp macro="" textlink="">
      <xdr:nvSpPr>
        <xdr:cNvPr id="75" name="楕円 74"/>
        <xdr:cNvSpPr/>
      </xdr:nvSpPr>
      <xdr:spPr>
        <a:xfrm>
          <a:off x="2514600" y="310642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154940</xdr:rowOff>
    </xdr:from>
    <xdr:ext cx="758190" cy="252095"/>
    <xdr:sp macro="" textlink="">
      <xdr:nvSpPr>
        <xdr:cNvPr id="76" name="テキスト ボックス 75"/>
        <xdr:cNvSpPr txBox="1"/>
      </xdr:nvSpPr>
      <xdr:spPr>
        <a:xfrm>
          <a:off x="2230120" y="288544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308,620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xdr:cNvSpPr/>
      </xdr:nvSpPr>
      <xdr:spPr>
        <a:xfrm>
          <a:off x="1907540" y="4933950"/>
          <a:ext cx="373888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33950"/>
          <a:ext cx="117348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11480" y="5048250"/>
          <a:ext cx="110998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11480" y="530860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11480" y="561340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167640</xdr:colOff>
      <xdr:row>30</xdr:row>
      <xdr:rowOff>18415</xdr:rowOff>
    </xdr:to>
    <xdr:cxnSp macro="">
      <xdr:nvCxnSpPr>
        <xdr:cNvPr id="82" name="直線コネクタ 81"/>
        <xdr:cNvCxnSpPr/>
      </xdr:nvCxnSpPr>
      <xdr:spPr>
        <a:xfrm flipH="1">
          <a:off x="173990" y="511111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5971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167640</xdr:colOff>
      <xdr:row>31</xdr:row>
      <xdr:rowOff>305435</xdr:rowOff>
    </xdr:to>
    <xdr:cxnSp macro="">
      <xdr:nvCxnSpPr>
        <xdr:cNvPr id="84" name="直線コネクタ 83"/>
        <xdr:cNvCxnSpPr/>
      </xdr:nvCxnSpPr>
      <xdr:spPr>
        <a:xfrm flipH="1">
          <a:off x="173990" y="5563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5971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167640</xdr:colOff>
      <xdr:row>33</xdr:row>
      <xdr:rowOff>172085</xdr:rowOff>
    </xdr:to>
    <xdr:cxnSp macro="">
      <xdr:nvCxnSpPr>
        <xdr:cNvPr id="86" name="直線コネクタ 85"/>
        <xdr:cNvCxnSpPr/>
      </xdr:nvCxnSpPr>
      <xdr:spPr>
        <a:xfrm flipH="1">
          <a:off x="173990" y="5944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xdr:cNvSpPr/>
      </xdr:nvSpPr>
      <xdr:spPr>
        <a:xfrm>
          <a:off x="208915" y="50609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0891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07540" y="5498465"/>
          <a:ext cx="37388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7670" cy="271145"/>
    <xdr:sp macro="" textlink="">
      <xdr:nvSpPr>
        <xdr:cNvPr id="90" name="テキスト ボックス 89"/>
        <xdr:cNvSpPr txBox="1"/>
      </xdr:nvSpPr>
      <xdr:spPr>
        <a:xfrm>
          <a:off x="1493520" y="5123815"/>
          <a:ext cx="407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07540" y="777875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1907540" y="73279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8190" cy="251460"/>
    <xdr:sp macro="" textlink="">
      <xdr:nvSpPr>
        <xdr:cNvPr id="93" name="テキスト ボックス 92"/>
        <xdr:cNvSpPr txBox="1"/>
      </xdr:nvSpPr>
      <xdr:spPr>
        <a:xfrm>
          <a:off x="1224280" y="7186295"/>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1907540" y="68707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8190" cy="255905"/>
    <xdr:sp macro="" textlink="">
      <xdr:nvSpPr>
        <xdr:cNvPr id="95" name="テキスト ボックス 94"/>
        <xdr:cNvSpPr txBox="1"/>
      </xdr:nvSpPr>
      <xdr:spPr>
        <a:xfrm>
          <a:off x="1224280" y="672846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1907540" y="64135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8190" cy="255270"/>
    <xdr:sp macro="" textlink="">
      <xdr:nvSpPr>
        <xdr:cNvPr id="97" name="テキスト ボックス 96"/>
        <xdr:cNvSpPr txBox="1"/>
      </xdr:nvSpPr>
      <xdr:spPr>
        <a:xfrm>
          <a:off x="1224280" y="6271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1907540" y="59563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8190" cy="255270"/>
    <xdr:sp macro="" textlink="">
      <xdr:nvSpPr>
        <xdr:cNvPr id="99" name="テキスト ボックス 98"/>
        <xdr:cNvSpPr txBox="1"/>
      </xdr:nvSpPr>
      <xdr:spPr>
        <a:xfrm>
          <a:off x="1224280" y="58140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1907540" y="54984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190" cy="254000"/>
    <xdr:sp macro="" textlink="">
      <xdr:nvSpPr>
        <xdr:cNvPr id="101" name="テキスト ボックス 100"/>
        <xdr:cNvSpPr txBox="1"/>
      </xdr:nvSpPr>
      <xdr:spPr>
        <a:xfrm>
          <a:off x="1224280" y="5357495"/>
          <a:ext cx="7581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1907540" y="5498465"/>
          <a:ext cx="37388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113665</xdr:rowOff>
    </xdr:to>
    <xdr:cxnSp macro="">
      <xdr:nvCxnSpPr>
        <xdr:cNvPr id="103" name="直線コネクタ 102"/>
        <xdr:cNvCxnSpPr/>
      </xdr:nvCxnSpPr>
      <xdr:spPr>
        <a:xfrm flipV="1">
          <a:off x="4988560" y="626999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2000" cy="250825"/>
    <xdr:sp macro="" textlink="">
      <xdr:nvSpPr>
        <xdr:cNvPr id="104" name="人口1人当たり決算額の推移最小値テキスト445"/>
        <xdr:cNvSpPr txBox="1"/>
      </xdr:nvSpPr>
      <xdr:spPr>
        <a:xfrm>
          <a:off x="5054600" y="7401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113665</xdr:rowOff>
    </xdr:from>
    <xdr:to>
      <xdr:col>30</xdr:col>
      <xdr:colOff>25400</xdr:colOff>
      <xdr:row>38</xdr:row>
      <xdr:rowOff>113665</xdr:rowOff>
    </xdr:to>
    <xdr:cxnSp macro="">
      <xdr:nvCxnSpPr>
        <xdr:cNvPr id="105" name="直線コネクタ 104"/>
        <xdr:cNvCxnSpPr/>
      </xdr:nvCxnSpPr>
      <xdr:spPr>
        <a:xfrm>
          <a:off x="4899660" y="742886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2000" cy="259715"/>
    <xdr:sp macro="" textlink="">
      <xdr:nvSpPr>
        <xdr:cNvPr id="106" name="人口1人当たり決算額の推移最大値テキスト445"/>
        <xdr:cNvSpPr txBox="1"/>
      </xdr:nvSpPr>
      <xdr:spPr>
        <a:xfrm>
          <a:off x="5054600" y="6012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xdr:cNvCxnSpPr/>
      </xdr:nvCxnSpPr>
      <xdr:spPr>
        <a:xfrm>
          <a:off x="4899660" y="626999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91440</xdr:rowOff>
    </xdr:from>
    <xdr:to>
      <xdr:col>29</xdr:col>
      <xdr:colOff>127000</xdr:colOff>
      <xdr:row>37</xdr:row>
      <xdr:rowOff>127635</xdr:rowOff>
    </xdr:to>
    <xdr:cxnSp macro="">
      <xdr:nvCxnSpPr>
        <xdr:cNvPr id="108" name="直線コネクタ 107"/>
        <xdr:cNvCxnSpPr/>
      </xdr:nvCxnSpPr>
      <xdr:spPr>
        <a:xfrm flipV="1">
          <a:off x="4409440" y="7063740"/>
          <a:ext cx="57912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76835</xdr:rowOff>
    </xdr:from>
    <xdr:ext cx="762000" cy="255270"/>
    <xdr:sp macro="" textlink="">
      <xdr:nvSpPr>
        <xdr:cNvPr id="109" name="人口1人当たり決算額の推移平均値テキスト445"/>
        <xdr:cNvSpPr txBox="1"/>
      </xdr:nvSpPr>
      <xdr:spPr>
        <a:xfrm>
          <a:off x="5054600" y="70491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167640</xdr:colOff>
      <xdr:row>37</xdr:row>
      <xdr:rowOff>145415</xdr:rowOff>
    </xdr:to>
    <xdr:sp macro="" textlink="">
      <xdr:nvSpPr>
        <xdr:cNvPr id="110" name="フローチャート: 判断 109"/>
        <xdr:cNvSpPr/>
      </xdr:nvSpPr>
      <xdr:spPr>
        <a:xfrm>
          <a:off x="4937760" y="7016750"/>
          <a:ext cx="9144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127635</xdr:rowOff>
    </xdr:from>
    <xdr:to>
      <xdr:col>26</xdr:col>
      <xdr:colOff>50800</xdr:colOff>
      <xdr:row>37</xdr:row>
      <xdr:rowOff>158750</xdr:rowOff>
    </xdr:to>
    <xdr:cxnSp macro="">
      <xdr:nvCxnSpPr>
        <xdr:cNvPr id="111" name="直線コネクタ 110"/>
        <xdr:cNvCxnSpPr/>
      </xdr:nvCxnSpPr>
      <xdr:spPr>
        <a:xfrm flipV="1">
          <a:off x="3802380" y="7099935"/>
          <a:ext cx="60706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xdr:cNvSpPr/>
      </xdr:nvSpPr>
      <xdr:spPr>
        <a:xfrm>
          <a:off x="4358640" y="70396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6985</xdr:rowOff>
    </xdr:from>
    <xdr:ext cx="732790" cy="255905"/>
    <xdr:sp macro="" textlink="">
      <xdr:nvSpPr>
        <xdr:cNvPr id="113" name="テキスト ボックス 112"/>
        <xdr:cNvSpPr txBox="1"/>
      </xdr:nvSpPr>
      <xdr:spPr>
        <a:xfrm>
          <a:off x="4074160" y="6807835"/>
          <a:ext cx="7327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37</xdr:row>
      <xdr:rowOff>158750</xdr:rowOff>
    </xdr:from>
    <xdr:to>
      <xdr:col>22</xdr:col>
      <xdr:colOff>114300</xdr:colOff>
      <xdr:row>37</xdr:row>
      <xdr:rowOff>189865</xdr:rowOff>
    </xdr:to>
    <xdr:cxnSp macro="">
      <xdr:nvCxnSpPr>
        <xdr:cNvPr id="114" name="直線コネクタ 113"/>
        <xdr:cNvCxnSpPr/>
      </xdr:nvCxnSpPr>
      <xdr:spPr>
        <a:xfrm flipV="1">
          <a:off x="3185160" y="7131050"/>
          <a:ext cx="61722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5" name="フローチャート: 判断 114"/>
        <xdr:cNvSpPr/>
      </xdr:nvSpPr>
      <xdr:spPr>
        <a:xfrm>
          <a:off x="3751580" y="7061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29210</xdr:rowOff>
    </xdr:from>
    <xdr:ext cx="762000" cy="256540"/>
    <xdr:sp macro="" textlink="">
      <xdr:nvSpPr>
        <xdr:cNvPr id="116" name="テキスト ボックス 115"/>
        <xdr:cNvSpPr txBox="1"/>
      </xdr:nvSpPr>
      <xdr:spPr>
        <a:xfrm>
          <a:off x="3467100" y="6830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189865</xdr:rowOff>
    </xdr:from>
    <xdr:to>
      <xdr:col>18</xdr:col>
      <xdr:colOff>167640</xdr:colOff>
      <xdr:row>37</xdr:row>
      <xdr:rowOff>233680</xdr:rowOff>
    </xdr:to>
    <xdr:cxnSp macro="">
      <xdr:nvCxnSpPr>
        <xdr:cNvPr id="117" name="直線コネクタ 116"/>
        <xdr:cNvCxnSpPr/>
      </xdr:nvCxnSpPr>
      <xdr:spPr>
        <a:xfrm flipV="1">
          <a:off x="2565400" y="7162165"/>
          <a:ext cx="61976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99695</xdr:rowOff>
    </xdr:from>
    <xdr:to>
      <xdr:col>19</xdr:col>
      <xdr:colOff>38100</xdr:colOff>
      <xdr:row>37</xdr:row>
      <xdr:rowOff>201930</xdr:rowOff>
    </xdr:to>
    <xdr:sp macro="" textlink="">
      <xdr:nvSpPr>
        <xdr:cNvPr id="118" name="フローチャート: 判断 117"/>
        <xdr:cNvSpPr/>
      </xdr:nvSpPr>
      <xdr:spPr>
        <a:xfrm>
          <a:off x="3144520" y="7071995"/>
          <a:ext cx="7874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36</xdr:row>
      <xdr:rowOff>40640</xdr:rowOff>
    </xdr:from>
    <xdr:ext cx="762000" cy="257175"/>
    <xdr:sp macro="" textlink="">
      <xdr:nvSpPr>
        <xdr:cNvPr id="119" name="テキスト ボックス 118"/>
        <xdr:cNvSpPr txBox="1"/>
      </xdr:nvSpPr>
      <xdr:spPr>
        <a:xfrm>
          <a:off x="2849880" y="6841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109220</xdr:rowOff>
    </xdr:from>
    <xdr:to>
      <xdr:col>15</xdr:col>
      <xdr:colOff>101600</xdr:colOff>
      <xdr:row>37</xdr:row>
      <xdr:rowOff>209550</xdr:rowOff>
    </xdr:to>
    <xdr:sp macro="" textlink="">
      <xdr:nvSpPr>
        <xdr:cNvPr id="120" name="フローチャート: 判断 119"/>
        <xdr:cNvSpPr/>
      </xdr:nvSpPr>
      <xdr:spPr>
        <a:xfrm>
          <a:off x="2514600" y="70815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48895</xdr:rowOff>
    </xdr:from>
    <xdr:ext cx="758190" cy="259715"/>
    <xdr:sp macro="" textlink="">
      <xdr:nvSpPr>
        <xdr:cNvPr id="121" name="テキスト ボックス 120"/>
        <xdr:cNvSpPr txBox="1"/>
      </xdr:nvSpPr>
      <xdr:spPr>
        <a:xfrm>
          <a:off x="2230120" y="684974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2" name="テキスト ボックス 121"/>
        <xdr:cNvSpPr txBox="1"/>
      </xdr:nvSpPr>
      <xdr:spPr>
        <a:xfrm>
          <a:off x="4833620" y="7801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3" name="テキスト ボックス 122"/>
        <xdr:cNvSpPr txBox="1"/>
      </xdr:nvSpPr>
      <xdr:spPr>
        <a:xfrm>
          <a:off x="4254500" y="7801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4" name="テキスト ボックス 123"/>
        <xdr:cNvSpPr txBox="1"/>
      </xdr:nvSpPr>
      <xdr:spPr>
        <a:xfrm>
          <a:off x="3647440" y="7801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5" name="テキスト ボックス 124"/>
        <xdr:cNvSpPr txBox="1"/>
      </xdr:nvSpPr>
      <xdr:spPr>
        <a:xfrm>
          <a:off x="3017520" y="7801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6" name="テキスト ボックス 125"/>
        <xdr:cNvSpPr txBox="1"/>
      </xdr:nvSpPr>
      <xdr:spPr>
        <a:xfrm>
          <a:off x="2410460" y="78016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40640</xdr:rowOff>
    </xdr:from>
    <xdr:to>
      <xdr:col>29</xdr:col>
      <xdr:colOff>167640</xdr:colOff>
      <xdr:row>37</xdr:row>
      <xdr:rowOff>142240</xdr:rowOff>
    </xdr:to>
    <xdr:sp macro="" textlink="">
      <xdr:nvSpPr>
        <xdr:cNvPr id="127" name="楕円 126"/>
        <xdr:cNvSpPr/>
      </xdr:nvSpPr>
      <xdr:spPr>
        <a:xfrm>
          <a:off x="4937760" y="7012940"/>
          <a:ext cx="914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57150</xdr:rowOff>
    </xdr:from>
    <xdr:ext cx="762000" cy="259715"/>
    <xdr:sp macro="" textlink="">
      <xdr:nvSpPr>
        <xdr:cNvPr id="128" name="人口1人当たり決算額の推移該当値テキスト445"/>
        <xdr:cNvSpPr txBox="1"/>
      </xdr:nvSpPr>
      <xdr:spPr>
        <a:xfrm>
          <a:off x="5054600" y="6858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57,776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78105</xdr:rowOff>
    </xdr:from>
    <xdr:to>
      <xdr:col>26</xdr:col>
      <xdr:colOff>101600</xdr:colOff>
      <xdr:row>37</xdr:row>
      <xdr:rowOff>179070</xdr:rowOff>
    </xdr:to>
    <xdr:sp macro="" textlink="">
      <xdr:nvSpPr>
        <xdr:cNvPr id="129" name="楕円 128"/>
        <xdr:cNvSpPr/>
      </xdr:nvSpPr>
      <xdr:spPr>
        <a:xfrm>
          <a:off x="4358640" y="70504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163830</xdr:rowOff>
    </xdr:from>
    <xdr:ext cx="732790" cy="257175"/>
    <xdr:sp macro="" textlink="">
      <xdr:nvSpPr>
        <xdr:cNvPr id="130" name="テキスト ボックス 129"/>
        <xdr:cNvSpPr txBox="1"/>
      </xdr:nvSpPr>
      <xdr:spPr>
        <a:xfrm>
          <a:off x="4074160" y="7136130"/>
          <a:ext cx="7327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107315</xdr:rowOff>
    </xdr:from>
    <xdr:to>
      <xdr:col>22</xdr:col>
      <xdr:colOff>165100</xdr:colOff>
      <xdr:row>37</xdr:row>
      <xdr:rowOff>209550</xdr:rowOff>
    </xdr:to>
    <xdr:sp macro="" textlink="">
      <xdr:nvSpPr>
        <xdr:cNvPr id="131" name="楕円 130"/>
        <xdr:cNvSpPr/>
      </xdr:nvSpPr>
      <xdr:spPr>
        <a:xfrm>
          <a:off x="3751580" y="7079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194945</xdr:rowOff>
    </xdr:from>
    <xdr:ext cx="762000" cy="256540"/>
    <xdr:sp macro="" textlink="">
      <xdr:nvSpPr>
        <xdr:cNvPr id="132" name="テキスト ボックス 131"/>
        <xdr:cNvSpPr txBox="1"/>
      </xdr:nvSpPr>
      <xdr:spPr>
        <a:xfrm>
          <a:off x="3467100" y="71672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138430</xdr:rowOff>
    </xdr:from>
    <xdr:to>
      <xdr:col>19</xdr:col>
      <xdr:colOff>38100</xdr:colOff>
      <xdr:row>37</xdr:row>
      <xdr:rowOff>240665</xdr:rowOff>
    </xdr:to>
    <xdr:sp macro="" textlink="">
      <xdr:nvSpPr>
        <xdr:cNvPr id="133" name="楕円 132"/>
        <xdr:cNvSpPr/>
      </xdr:nvSpPr>
      <xdr:spPr>
        <a:xfrm>
          <a:off x="3144520" y="711073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37</xdr:row>
      <xdr:rowOff>224790</xdr:rowOff>
    </xdr:from>
    <xdr:ext cx="762000" cy="250825"/>
    <xdr:sp macro="" textlink="">
      <xdr:nvSpPr>
        <xdr:cNvPr id="134" name="テキスト ボックス 133"/>
        <xdr:cNvSpPr txBox="1"/>
      </xdr:nvSpPr>
      <xdr:spPr>
        <a:xfrm>
          <a:off x="2849880" y="71970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182880</xdr:rowOff>
    </xdr:from>
    <xdr:to>
      <xdr:col>15</xdr:col>
      <xdr:colOff>101600</xdr:colOff>
      <xdr:row>37</xdr:row>
      <xdr:rowOff>285115</xdr:rowOff>
    </xdr:to>
    <xdr:sp macro="" textlink="">
      <xdr:nvSpPr>
        <xdr:cNvPr id="135" name="楕円 134"/>
        <xdr:cNvSpPr/>
      </xdr:nvSpPr>
      <xdr:spPr>
        <a:xfrm>
          <a:off x="2514600" y="7155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269240</xdr:rowOff>
    </xdr:from>
    <xdr:ext cx="758190" cy="250825"/>
    <xdr:sp macro="" textlink="">
      <xdr:nvSpPr>
        <xdr:cNvPr id="136" name="テキスト ボックス 135"/>
        <xdr:cNvSpPr txBox="1"/>
      </xdr:nvSpPr>
      <xdr:spPr>
        <a:xfrm>
          <a:off x="2230120" y="724154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2436"/>
          <a:ext cx="374071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6420" y="127000"/>
          <a:ext cx="1116838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64000" y="189865"/>
          <a:ext cx="34671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83050" y="214630"/>
          <a:ext cx="34226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808450" y="240030"/>
          <a:ext cx="33655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312900" y="189865"/>
          <a:ext cx="234061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338300" y="214630"/>
          <a:ext cx="22961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63700" y="240030"/>
          <a:ext cx="223901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70560" y="862965"/>
          <a:ext cx="8884920"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7560" y="893445"/>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71040" y="893445"/>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44520" y="893445"/>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85640" y="912495"/>
          <a:ext cx="178054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66180" y="912495"/>
          <a:ext cx="11099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39660" y="925195"/>
          <a:ext cx="56642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85640" y="1657350"/>
          <a:ext cx="178054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29680" y="1657350"/>
          <a:ext cx="33528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48520" y="862965"/>
          <a:ext cx="134112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86010" y="925195"/>
          <a:ext cx="12776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86010" y="1180465"/>
          <a:ext cx="12776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86010" y="1497965"/>
          <a:ext cx="127762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831070" y="103441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85045" y="9867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85045" y="12426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908540" y="14763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50120" y="147637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908540" y="170434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50120" y="18408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9920"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29920" y="306514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xdr:cNvSpPr txBox="1"/>
      </xdr:nvSpPr>
      <xdr:spPr>
        <a:xfrm>
          <a:off x="629920" y="336994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7056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756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756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64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64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82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82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7056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20345"/>
    <xdr:sp macro="" textlink="">
      <xdr:nvSpPr>
        <xdr:cNvPr id="40" name="テキスト ボックス 39"/>
        <xdr:cNvSpPr txBox="1"/>
      </xdr:nvSpPr>
      <xdr:spPr>
        <a:xfrm>
          <a:off x="65532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7056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43180</xdr:rowOff>
    </xdr:from>
    <xdr:to>
      <xdr:col>28</xdr:col>
      <xdr:colOff>114300</xdr:colOff>
      <xdr:row>39</xdr:row>
      <xdr:rowOff>43180</xdr:rowOff>
    </xdr:to>
    <xdr:cxnSp macro="">
      <xdr:nvCxnSpPr>
        <xdr:cNvPr id="42" name="直線コネクタ 41"/>
        <xdr:cNvCxnSpPr/>
      </xdr:nvCxnSpPr>
      <xdr:spPr>
        <a:xfrm>
          <a:off x="670560" y="6488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72390</xdr:rowOff>
    </xdr:from>
    <xdr:ext cx="245110" cy="249555"/>
    <xdr:sp macro="" textlink="">
      <xdr:nvSpPr>
        <xdr:cNvPr id="43" name="テキスト ボックス 42"/>
        <xdr:cNvSpPr txBox="1"/>
      </xdr:nvSpPr>
      <xdr:spPr>
        <a:xfrm>
          <a:off x="46736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4" name="直線コネクタ 43"/>
        <xdr:cNvCxnSpPr/>
      </xdr:nvCxnSpPr>
      <xdr:spPr>
        <a:xfrm>
          <a:off x="670560" y="6120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34925</xdr:rowOff>
    </xdr:from>
    <xdr:ext cx="594360" cy="249555"/>
    <xdr:sp macro="" textlink="">
      <xdr:nvSpPr>
        <xdr:cNvPr id="45" name="テキスト ボックス 44"/>
        <xdr:cNvSpPr txBox="1"/>
      </xdr:nvSpPr>
      <xdr:spPr>
        <a:xfrm>
          <a:off x="166370" y="5984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6" name="直線コネクタ 45"/>
        <xdr:cNvCxnSpPr/>
      </xdr:nvCxnSpPr>
      <xdr:spPr>
        <a:xfrm>
          <a:off x="670560" y="5756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4360" cy="249555"/>
    <xdr:sp macro="" textlink="">
      <xdr:nvSpPr>
        <xdr:cNvPr id="47" name="テキスト ボックス 46"/>
        <xdr:cNvSpPr txBox="1"/>
      </xdr:nvSpPr>
      <xdr:spPr>
        <a:xfrm>
          <a:off x="166370" y="5619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8" name="直線コネクタ 47"/>
        <xdr:cNvCxnSpPr/>
      </xdr:nvCxnSpPr>
      <xdr:spPr>
        <a:xfrm>
          <a:off x="670560" y="538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4360" cy="248285"/>
    <xdr:sp macro="" textlink="">
      <xdr:nvSpPr>
        <xdr:cNvPr id="49" name="テキスト ボックス 48"/>
        <xdr:cNvSpPr txBox="1"/>
      </xdr:nvSpPr>
      <xdr:spPr>
        <a:xfrm>
          <a:off x="166370" y="5252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0" name="直線コネクタ 49"/>
        <xdr:cNvCxnSpPr/>
      </xdr:nvCxnSpPr>
      <xdr:spPr>
        <a:xfrm>
          <a:off x="670560" y="5020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4360" cy="248285"/>
    <xdr:sp macro="" textlink="">
      <xdr:nvSpPr>
        <xdr:cNvPr id="51" name="テキスト ボックス 50"/>
        <xdr:cNvSpPr txBox="1"/>
      </xdr:nvSpPr>
      <xdr:spPr>
        <a:xfrm>
          <a:off x="166370" y="4885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2" name="直線コネクタ 51"/>
        <xdr:cNvCxnSpPr/>
      </xdr:nvCxnSpPr>
      <xdr:spPr>
        <a:xfrm>
          <a:off x="67056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53340</xdr:rowOff>
    </xdr:from>
    <xdr:ext cx="685800" cy="248285"/>
    <xdr:sp macro="" textlink="">
      <xdr:nvSpPr>
        <xdr:cNvPr id="53" name="テキスト ボックス 52"/>
        <xdr:cNvSpPr txBox="1"/>
      </xdr:nvSpPr>
      <xdr:spPr>
        <a:xfrm>
          <a:off x="76200" y="4517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4" name="人件費グラフ枠"/>
        <xdr:cNvSpPr/>
      </xdr:nvSpPr>
      <xdr:spPr>
        <a:xfrm>
          <a:off x="67056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126365</xdr:rowOff>
    </xdr:from>
    <xdr:to>
      <xdr:col>24</xdr:col>
      <xdr:colOff>62865</xdr:colOff>
      <xdr:row>38</xdr:row>
      <xdr:rowOff>1270</xdr:rowOff>
    </xdr:to>
    <xdr:cxnSp macro="">
      <xdr:nvCxnSpPr>
        <xdr:cNvPr id="55" name="直線コネクタ 54"/>
        <xdr:cNvCxnSpPr/>
      </xdr:nvCxnSpPr>
      <xdr:spPr>
        <a:xfrm flipV="1">
          <a:off x="4084955" y="5250815"/>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3365"/>
    <xdr:sp macro="" textlink="">
      <xdr:nvSpPr>
        <xdr:cNvPr id="56" name="人件費最小値テキスト"/>
        <xdr:cNvSpPr txBox="1"/>
      </xdr:nvSpPr>
      <xdr:spPr>
        <a:xfrm>
          <a:off x="4137660" y="62852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xdr:cNvCxnSpPr/>
      </xdr:nvCxnSpPr>
      <xdr:spPr>
        <a:xfrm>
          <a:off x="4020820" y="6281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73660</xdr:rowOff>
    </xdr:from>
    <xdr:ext cx="598805" cy="252730"/>
    <xdr:sp macro="" textlink="">
      <xdr:nvSpPr>
        <xdr:cNvPr id="58" name="人件費最大値テキスト"/>
        <xdr:cNvSpPr txBox="1"/>
      </xdr:nvSpPr>
      <xdr:spPr>
        <a:xfrm>
          <a:off x="4137660" y="50330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126365</xdr:rowOff>
    </xdr:from>
    <xdr:to>
      <xdr:col>24</xdr:col>
      <xdr:colOff>152400</xdr:colOff>
      <xdr:row>31</xdr:row>
      <xdr:rowOff>126365</xdr:rowOff>
    </xdr:to>
    <xdr:cxnSp macro="">
      <xdr:nvCxnSpPr>
        <xdr:cNvPr id="59" name="直線コネクタ 58"/>
        <xdr:cNvCxnSpPr/>
      </xdr:nvCxnSpPr>
      <xdr:spPr>
        <a:xfrm>
          <a:off x="4020820" y="5250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35</xdr:row>
      <xdr:rowOff>101600</xdr:rowOff>
    </xdr:from>
    <xdr:to>
      <xdr:col>24</xdr:col>
      <xdr:colOff>63500</xdr:colOff>
      <xdr:row>35</xdr:row>
      <xdr:rowOff>116205</xdr:rowOff>
    </xdr:to>
    <xdr:cxnSp macro="">
      <xdr:nvCxnSpPr>
        <xdr:cNvPr id="60" name="直線コネクタ 59"/>
        <xdr:cNvCxnSpPr/>
      </xdr:nvCxnSpPr>
      <xdr:spPr>
        <a:xfrm flipV="1">
          <a:off x="3352800" y="5886450"/>
          <a:ext cx="7340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29210</xdr:rowOff>
    </xdr:from>
    <xdr:ext cx="598805" cy="248285"/>
    <xdr:sp macro="" textlink="">
      <xdr:nvSpPr>
        <xdr:cNvPr id="61" name="人件費平均値テキスト"/>
        <xdr:cNvSpPr txBox="1"/>
      </xdr:nvSpPr>
      <xdr:spPr>
        <a:xfrm>
          <a:off x="4137660" y="597916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50800</xdr:rowOff>
    </xdr:from>
    <xdr:to>
      <xdr:col>24</xdr:col>
      <xdr:colOff>114300</xdr:colOff>
      <xdr:row>36</xdr:row>
      <xdr:rowOff>149860</xdr:rowOff>
    </xdr:to>
    <xdr:sp macro="" textlink="">
      <xdr:nvSpPr>
        <xdr:cNvPr id="62" name="フローチャート: 判断 61"/>
        <xdr:cNvSpPr/>
      </xdr:nvSpPr>
      <xdr:spPr>
        <a:xfrm>
          <a:off x="4036060" y="6000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167640</xdr:colOff>
      <xdr:row>35</xdr:row>
      <xdr:rowOff>142875</xdr:rowOff>
    </xdr:to>
    <xdr:cxnSp macro="">
      <xdr:nvCxnSpPr>
        <xdr:cNvPr id="63" name="直線コネクタ 62"/>
        <xdr:cNvCxnSpPr/>
      </xdr:nvCxnSpPr>
      <xdr:spPr>
        <a:xfrm flipV="1">
          <a:off x="2565400" y="5901055"/>
          <a:ext cx="7874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66040</xdr:rowOff>
    </xdr:from>
    <xdr:to>
      <xdr:col>20</xdr:col>
      <xdr:colOff>38100</xdr:colOff>
      <xdr:row>36</xdr:row>
      <xdr:rowOff>165100</xdr:rowOff>
    </xdr:to>
    <xdr:sp macro="" textlink="">
      <xdr:nvSpPr>
        <xdr:cNvPr id="64" name="フローチャート: 判断 63"/>
        <xdr:cNvSpPr/>
      </xdr:nvSpPr>
      <xdr:spPr>
        <a:xfrm>
          <a:off x="3312160" y="60159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156210</xdr:rowOff>
    </xdr:from>
    <xdr:ext cx="594995" cy="252095"/>
    <xdr:sp macro="" textlink="">
      <xdr:nvSpPr>
        <xdr:cNvPr id="65" name="テキスト ボックス 64"/>
        <xdr:cNvSpPr txBox="1"/>
      </xdr:nvSpPr>
      <xdr:spPr>
        <a:xfrm>
          <a:off x="3086100" y="61061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142875</xdr:rowOff>
    </xdr:from>
    <xdr:to>
      <xdr:col>15</xdr:col>
      <xdr:colOff>50800</xdr:colOff>
      <xdr:row>36</xdr:row>
      <xdr:rowOff>69850</xdr:rowOff>
    </xdr:to>
    <xdr:cxnSp macro="">
      <xdr:nvCxnSpPr>
        <xdr:cNvPr id="66" name="直線コネクタ 65"/>
        <xdr:cNvCxnSpPr/>
      </xdr:nvCxnSpPr>
      <xdr:spPr>
        <a:xfrm flipV="1">
          <a:off x="1790700" y="5927725"/>
          <a:ext cx="7747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79375</xdr:rowOff>
    </xdr:from>
    <xdr:to>
      <xdr:col>15</xdr:col>
      <xdr:colOff>101600</xdr:colOff>
      <xdr:row>37</xdr:row>
      <xdr:rowOff>11430</xdr:rowOff>
    </xdr:to>
    <xdr:sp macro="" textlink="">
      <xdr:nvSpPr>
        <xdr:cNvPr id="67" name="フローチャート: 判断 66"/>
        <xdr:cNvSpPr/>
      </xdr:nvSpPr>
      <xdr:spPr>
        <a:xfrm>
          <a:off x="2514600" y="60293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2540</xdr:rowOff>
    </xdr:from>
    <xdr:ext cx="594995" cy="253365"/>
    <xdr:sp macro="" textlink="">
      <xdr:nvSpPr>
        <xdr:cNvPr id="68" name="テキスト ボックス 67"/>
        <xdr:cNvSpPr txBox="1"/>
      </xdr:nvSpPr>
      <xdr:spPr>
        <a:xfrm>
          <a:off x="2311400" y="611759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36</xdr:row>
      <xdr:rowOff>69850</xdr:rowOff>
    </xdr:from>
    <xdr:to>
      <xdr:col>10</xdr:col>
      <xdr:colOff>114300</xdr:colOff>
      <xdr:row>36</xdr:row>
      <xdr:rowOff>76200</xdr:rowOff>
    </xdr:to>
    <xdr:cxnSp macro="">
      <xdr:nvCxnSpPr>
        <xdr:cNvPr id="69" name="直線コネクタ 68"/>
        <xdr:cNvCxnSpPr/>
      </xdr:nvCxnSpPr>
      <xdr:spPr>
        <a:xfrm flipV="1">
          <a:off x="1005840" y="6019800"/>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59690</xdr:rowOff>
    </xdr:to>
    <xdr:sp macro="" textlink="">
      <xdr:nvSpPr>
        <xdr:cNvPr id="70" name="フローチャート: 判断 69"/>
        <xdr:cNvSpPr/>
      </xdr:nvSpPr>
      <xdr:spPr>
        <a:xfrm>
          <a:off x="1739900" y="60782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50800</xdr:rowOff>
    </xdr:from>
    <xdr:ext cx="594995" cy="248285"/>
    <xdr:sp macro="" textlink="">
      <xdr:nvSpPr>
        <xdr:cNvPr id="71" name="テキスト ボックス 70"/>
        <xdr:cNvSpPr txBox="1"/>
      </xdr:nvSpPr>
      <xdr:spPr>
        <a:xfrm>
          <a:off x="1513840" y="61658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141605</xdr:rowOff>
    </xdr:from>
    <xdr:to>
      <xdr:col>6</xdr:col>
      <xdr:colOff>38100</xdr:colOff>
      <xdr:row>37</xdr:row>
      <xdr:rowOff>73025</xdr:rowOff>
    </xdr:to>
    <xdr:sp macro="" textlink="">
      <xdr:nvSpPr>
        <xdr:cNvPr id="72" name="フローチャート: 判断 71"/>
        <xdr:cNvSpPr/>
      </xdr:nvSpPr>
      <xdr:spPr>
        <a:xfrm>
          <a:off x="965200" y="609155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64135</xdr:rowOff>
    </xdr:from>
    <xdr:ext cx="594995" cy="252095"/>
    <xdr:sp macro="" textlink="">
      <xdr:nvSpPr>
        <xdr:cNvPr id="73" name="テキスト ボックス 72"/>
        <xdr:cNvSpPr txBox="1"/>
      </xdr:nvSpPr>
      <xdr:spPr>
        <a:xfrm>
          <a:off x="739140" y="617918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4" name="テキスト ボックス 73"/>
        <xdr:cNvSpPr txBox="1"/>
      </xdr:nvSpPr>
      <xdr:spPr>
        <a:xfrm>
          <a:off x="391922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78105</xdr:rowOff>
    </xdr:from>
    <xdr:ext cx="762000" cy="253365"/>
    <xdr:sp macro="" textlink="">
      <xdr:nvSpPr>
        <xdr:cNvPr id="75" name="テキスト ボックス 74"/>
        <xdr:cNvSpPr txBox="1"/>
      </xdr:nvSpPr>
      <xdr:spPr>
        <a:xfrm>
          <a:off x="31851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6" name="テキスト ボックス 75"/>
        <xdr:cNvSpPr txBox="1"/>
      </xdr:nvSpPr>
      <xdr:spPr>
        <a:xfrm>
          <a:off x="239776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7" name="テキスト ボックス 76"/>
        <xdr:cNvSpPr txBox="1"/>
      </xdr:nvSpPr>
      <xdr:spPr>
        <a:xfrm>
          <a:off x="16230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78105</xdr:rowOff>
    </xdr:from>
    <xdr:ext cx="762000" cy="253365"/>
    <xdr:sp macro="" textlink="">
      <xdr:nvSpPr>
        <xdr:cNvPr id="78" name="テキスト ボックス 77"/>
        <xdr:cNvSpPr txBox="1"/>
      </xdr:nvSpPr>
      <xdr:spPr>
        <a:xfrm>
          <a:off x="8382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52070</xdr:rowOff>
    </xdr:from>
    <xdr:to>
      <xdr:col>24</xdr:col>
      <xdr:colOff>114300</xdr:colOff>
      <xdr:row>35</xdr:row>
      <xdr:rowOff>151130</xdr:rowOff>
    </xdr:to>
    <xdr:sp macro="" textlink="">
      <xdr:nvSpPr>
        <xdr:cNvPr id="79" name="楕円 78"/>
        <xdr:cNvSpPr/>
      </xdr:nvSpPr>
      <xdr:spPr>
        <a:xfrm>
          <a:off x="4036060" y="5836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74295</xdr:rowOff>
    </xdr:from>
    <xdr:ext cx="598805" cy="252095"/>
    <xdr:sp macro="" textlink="">
      <xdr:nvSpPr>
        <xdr:cNvPr id="80" name="人件費該当値テキスト"/>
        <xdr:cNvSpPr txBox="1"/>
      </xdr:nvSpPr>
      <xdr:spPr>
        <a:xfrm>
          <a:off x="4137660" y="569404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66040</xdr:rowOff>
    </xdr:from>
    <xdr:to>
      <xdr:col>20</xdr:col>
      <xdr:colOff>38100</xdr:colOff>
      <xdr:row>35</xdr:row>
      <xdr:rowOff>165100</xdr:rowOff>
    </xdr:to>
    <xdr:sp macro="" textlink="">
      <xdr:nvSpPr>
        <xdr:cNvPr id="81" name="楕円 80"/>
        <xdr:cNvSpPr/>
      </xdr:nvSpPr>
      <xdr:spPr>
        <a:xfrm>
          <a:off x="3312160" y="585089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13970</xdr:rowOff>
    </xdr:from>
    <xdr:ext cx="594995" cy="249555"/>
    <xdr:sp macro="" textlink="">
      <xdr:nvSpPr>
        <xdr:cNvPr id="82" name="テキスト ボックス 81"/>
        <xdr:cNvSpPr txBox="1"/>
      </xdr:nvSpPr>
      <xdr:spPr>
        <a:xfrm>
          <a:off x="3086100" y="563372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93345</xdr:rowOff>
    </xdr:from>
    <xdr:to>
      <xdr:col>15</xdr:col>
      <xdr:colOff>101600</xdr:colOff>
      <xdr:row>36</xdr:row>
      <xdr:rowOff>24765</xdr:rowOff>
    </xdr:to>
    <xdr:sp macro="" textlink="">
      <xdr:nvSpPr>
        <xdr:cNvPr id="83" name="楕円 82"/>
        <xdr:cNvSpPr/>
      </xdr:nvSpPr>
      <xdr:spPr>
        <a:xfrm>
          <a:off x="2514600" y="58781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40640</xdr:rowOff>
    </xdr:from>
    <xdr:ext cx="594995" cy="253365"/>
    <xdr:sp macro="" textlink="">
      <xdr:nvSpPr>
        <xdr:cNvPr id="84" name="テキスト ボックス 83"/>
        <xdr:cNvSpPr txBox="1"/>
      </xdr:nvSpPr>
      <xdr:spPr>
        <a:xfrm>
          <a:off x="2311400" y="566039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19685</xdr:rowOff>
    </xdr:from>
    <xdr:to>
      <xdr:col>10</xdr:col>
      <xdr:colOff>165100</xdr:colOff>
      <xdr:row>36</xdr:row>
      <xdr:rowOff>118745</xdr:rowOff>
    </xdr:to>
    <xdr:sp macro="" textlink="">
      <xdr:nvSpPr>
        <xdr:cNvPr id="85" name="楕円 84"/>
        <xdr:cNvSpPr/>
      </xdr:nvSpPr>
      <xdr:spPr>
        <a:xfrm>
          <a:off x="1739900" y="5969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135255</xdr:rowOff>
    </xdr:from>
    <xdr:ext cx="594995" cy="253365"/>
    <xdr:sp macro="" textlink="">
      <xdr:nvSpPr>
        <xdr:cNvPr id="86" name="テキスト ボックス 85"/>
        <xdr:cNvSpPr txBox="1"/>
      </xdr:nvSpPr>
      <xdr:spPr>
        <a:xfrm>
          <a:off x="1513840" y="575500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26670</xdr:rowOff>
    </xdr:from>
    <xdr:to>
      <xdr:col>6</xdr:col>
      <xdr:colOff>38100</xdr:colOff>
      <xdr:row>36</xdr:row>
      <xdr:rowOff>126365</xdr:rowOff>
    </xdr:to>
    <xdr:sp macro="" textlink="">
      <xdr:nvSpPr>
        <xdr:cNvPr id="87" name="楕円 86"/>
        <xdr:cNvSpPr/>
      </xdr:nvSpPr>
      <xdr:spPr>
        <a:xfrm>
          <a:off x="965200" y="59766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142240</xdr:rowOff>
    </xdr:from>
    <xdr:ext cx="594995" cy="249555"/>
    <xdr:sp macro="" textlink="">
      <xdr:nvSpPr>
        <xdr:cNvPr id="88" name="テキスト ボックス 87"/>
        <xdr:cNvSpPr txBox="1"/>
      </xdr:nvSpPr>
      <xdr:spPr>
        <a:xfrm>
          <a:off x="739140" y="57619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9" name="正方形/長方形 88"/>
        <xdr:cNvSpPr/>
      </xdr:nvSpPr>
      <xdr:spPr>
        <a:xfrm>
          <a:off x="67056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0" name="正方形/長方形 89"/>
        <xdr:cNvSpPr/>
      </xdr:nvSpPr>
      <xdr:spPr>
        <a:xfrm>
          <a:off x="79756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1" name="正方形/長方形 90"/>
        <xdr:cNvSpPr/>
      </xdr:nvSpPr>
      <xdr:spPr>
        <a:xfrm>
          <a:off x="79756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2" name="正方形/長方形 91"/>
        <xdr:cNvSpPr/>
      </xdr:nvSpPr>
      <xdr:spPr>
        <a:xfrm>
          <a:off x="16764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3" name="正方形/長方形 92"/>
        <xdr:cNvSpPr/>
      </xdr:nvSpPr>
      <xdr:spPr>
        <a:xfrm>
          <a:off x="16764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4" name="正方形/長方形 93"/>
        <xdr:cNvSpPr/>
      </xdr:nvSpPr>
      <xdr:spPr>
        <a:xfrm>
          <a:off x="2682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5" name="正方形/長方形 94"/>
        <xdr:cNvSpPr/>
      </xdr:nvSpPr>
      <xdr:spPr>
        <a:xfrm>
          <a:off x="2682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6" name="正方形/長方形 95"/>
        <xdr:cNvSpPr/>
      </xdr:nvSpPr>
      <xdr:spPr>
        <a:xfrm>
          <a:off x="67056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20345"/>
    <xdr:sp macro="" textlink="">
      <xdr:nvSpPr>
        <xdr:cNvPr id="97" name="テキスト ボックス 96"/>
        <xdr:cNvSpPr txBox="1"/>
      </xdr:nvSpPr>
      <xdr:spPr>
        <a:xfrm>
          <a:off x="65532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8" name="直線コネクタ 97"/>
        <xdr:cNvCxnSpPr/>
      </xdr:nvCxnSpPr>
      <xdr:spPr>
        <a:xfrm>
          <a:off x="67056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99" name="直線コネクタ 98"/>
        <xdr:cNvCxnSpPr/>
      </xdr:nvCxnSpPr>
      <xdr:spPr>
        <a:xfrm>
          <a:off x="670560" y="9843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48285"/>
    <xdr:sp macro="" textlink="">
      <xdr:nvSpPr>
        <xdr:cNvPr id="100" name="テキスト ボックス 99"/>
        <xdr:cNvSpPr txBox="1"/>
      </xdr:nvSpPr>
      <xdr:spPr>
        <a:xfrm>
          <a:off x="467360" y="970788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xdr:cNvCxnSpPr/>
      </xdr:nvCxnSpPr>
      <xdr:spPr>
        <a:xfrm>
          <a:off x="670560" y="9529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4360" cy="249555"/>
    <xdr:sp macro="" textlink="">
      <xdr:nvSpPr>
        <xdr:cNvPr id="102" name="テキスト ボックス 101"/>
        <xdr:cNvSpPr txBox="1"/>
      </xdr:nvSpPr>
      <xdr:spPr>
        <a:xfrm>
          <a:off x="166370" y="93929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xdr:cNvCxnSpPr/>
      </xdr:nvCxnSpPr>
      <xdr:spPr>
        <a:xfrm>
          <a:off x="670560" y="9215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4360" cy="252095"/>
    <xdr:sp macro="" textlink="">
      <xdr:nvSpPr>
        <xdr:cNvPr id="104" name="テキスト ボックス 103"/>
        <xdr:cNvSpPr txBox="1"/>
      </xdr:nvSpPr>
      <xdr:spPr>
        <a:xfrm>
          <a:off x="166370" y="907859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xdr:cNvCxnSpPr/>
      </xdr:nvCxnSpPr>
      <xdr:spPr>
        <a:xfrm>
          <a:off x="670560" y="8901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4360" cy="253365"/>
    <xdr:sp macro="" textlink="">
      <xdr:nvSpPr>
        <xdr:cNvPr id="106" name="テキスト ボックス 105"/>
        <xdr:cNvSpPr txBox="1"/>
      </xdr:nvSpPr>
      <xdr:spPr>
        <a:xfrm>
          <a:off x="166370" y="87623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xdr:cNvCxnSpPr/>
      </xdr:nvCxnSpPr>
      <xdr:spPr>
        <a:xfrm>
          <a:off x="670560" y="8587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21590</xdr:rowOff>
    </xdr:from>
    <xdr:ext cx="685800" cy="251460"/>
    <xdr:sp macro="" textlink="">
      <xdr:nvSpPr>
        <xdr:cNvPr id="108" name="テキスト ボックス 107"/>
        <xdr:cNvSpPr txBox="1"/>
      </xdr:nvSpPr>
      <xdr:spPr>
        <a:xfrm>
          <a:off x="76200" y="8448040"/>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xdr:cNvCxnSpPr/>
      </xdr:nvCxnSpPr>
      <xdr:spPr>
        <a:xfrm>
          <a:off x="670560" y="8269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37465</xdr:rowOff>
    </xdr:from>
    <xdr:ext cx="685800" cy="253365"/>
    <xdr:sp macro="" textlink="">
      <xdr:nvSpPr>
        <xdr:cNvPr id="110" name="テキスト ボックス 109"/>
        <xdr:cNvSpPr txBox="1"/>
      </xdr:nvSpPr>
      <xdr:spPr>
        <a:xfrm>
          <a:off x="76200" y="813371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7056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8285"/>
    <xdr:sp macro="" textlink="">
      <xdr:nvSpPr>
        <xdr:cNvPr id="112" name="テキスト ボックス 111"/>
        <xdr:cNvSpPr txBox="1"/>
      </xdr:nvSpPr>
      <xdr:spPr>
        <a:xfrm>
          <a:off x="76200" y="7819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xdr:cNvSpPr/>
      </xdr:nvSpPr>
      <xdr:spPr>
        <a:xfrm>
          <a:off x="67056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46990</xdr:rowOff>
    </xdr:from>
    <xdr:to>
      <xdr:col>24</xdr:col>
      <xdr:colOff>62865</xdr:colOff>
      <xdr:row>59</xdr:row>
      <xdr:rowOff>1905</xdr:rowOff>
    </xdr:to>
    <xdr:cxnSp macro="">
      <xdr:nvCxnSpPr>
        <xdr:cNvPr id="114" name="直線コネクタ 113"/>
        <xdr:cNvCxnSpPr/>
      </xdr:nvCxnSpPr>
      <xdr:spPr>
        <a:xfrm flipV="1">
          <a:off x="4084955" y="847344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5715</xdr:rowOff>
    </xdr:from>
    <xdr:ext cx="534670" cy="253365"/>
    <xdr:sp macro="" textlink="">
      <xdr:nvSpPr>
        <xdr:cNvPr id="115" name="物件費最小値テキスト"/>
        <xdr:cNvSpPr txBox="1"/>
      </xdr:nvSpPr>
      <xdr:spPr>
        <a:xfrm>
          <a:off x="4137660" y="97529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xdr:cNvCxnSpPr/>
      </xdr:nvCxnSpPr>
      <xdr:spPr>
        <a:xfrm>
          <a:off x="4020820" y="9749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690245" cy="248285"/>
    <xdr:sp macro="" textlink="">
      <xdr:nvSpPr>
        <xdr:cNvPr id="117" name="物件費最大値テキスト"/>
        <xdr:cNvSpPr txBox="1"/>
      </xdr:nvSpPr>
      <xdr:spPr>
        <a:xfrm>
          <a:off x="4137660" y="8258810"/>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46990</xdr:rowOff>
    </xdr:from>
    <xdr:to>
      <xdr:col>24</xdr:col>
      <xdr:colOff>152400</xdr:colOff>
      <xdr:row>51</xdr:row>
      <xdr:rowOff>46990</xdr:rowOff>
    </xdr:to>
    <xdr:cxnSp macro="">
      <xdr:nvCxnSpPr>
        <xdr:cNvPr id="118" name="直線コネクタ 117"/>
        <xdr:cNvCxnSpPr/>
      </xdr:nvCxnSpPr>
      <xdr:spPr>
        <a:xfrm>
          <a:off x="4020820" y="8473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58</xdr:row>
      <xdr:rowOff>40640</xdr:rowOff>
    </xdr:from>
    <xdr:to>
      <xdr:col>24</xdr:col>
      <xdr:colOff>63500</xdr:colOff>
      <xdr:row>58</xdr:row>
      <xdr:rowOff>55880</xdr:rowOff>
    </xdr:to>
    <xdr:cxnSp macro="">
      <xdr:nvCxnSpPr>
        <xdr:cNvPr id="119" name="直線コネクタ 118"/>
        <xdr:cNvCxnSpPr/>
      </xdr:nvCxnSpPr>
      <xdr:spPr>
        <a:xfrm flipV="1">
          <a:off x="3352800" y="9622790"/>
          <a:ext cx="7340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127635</xdr:rowOff>
    </xdr:from>
    <xdr:ext cx="598805" cy="248285"/>
    <xdr:sp macro="" textlink="">
      <xdr:nvSpPr>
        <xdr:cNvPr id="120" name="物件費平均値テキスト"/>
        <xdr:cNvSpPr txBox="1"/>
      </xdr:nvSpPr>
      <xdr:spPr>
        <a:xfrm>
          <a:off x="4137660" y="937958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105410</xdr:rowOff>
    </xdr:from>
    <xdr:to>
      <xdr:col>24</xdr:col>
      <xdr:colOff>114300</xdr:colOff>
      <xdr:row>58</xdr:row>
      <xdr:rowOff>36830</xdr:rowOff>
    </xdr:to>
    <xdr:sp macro="" textlink="">
      <xdr:nvSpPr>
        <xdr:cNvPr id="121" name="フローチャート: 判断 120"/>
        <xdr:cNvSpPr/>
      </xdr:nvSpPr>
      <xdr:spPr>
        <a:xfrm>
          <a:off x="4036060" y="95224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55880</xdr:rowOff>
    </xdr:from>
    <xdr:to>
      <xdr:col>19</xdr:col>
      <xdr:colOff>167640</xdr:colOff>
      <xdr:row>58</xdr:row>
      <xdr:rowOff>59055</xdr:rowOff>
    </xdr:to>
    <xdr:cxnSp macro="">
      <xdr:nvCxnSpPr>
        <xdr:cNvPr id="122" name="直線コネクタ 121"/>
        <xdr:cNvCxnSpPr/>
      </xdr:nvCxnSpPr>
      <xdr:spPr>
        <a:xfrm flipV="1">
          <a:off x="2565400" y="9638030"/>
          <a:ext cx="7874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132715</xdr:rowOff>
    </xdr:from>
    <xdr:to>
      <xdr:col>20</xdr:col>
      <xdr:colOff>38100</xdr:colOff>
      <xdr:row>58</xdr:row>
      <xdr:rowOff>64135</xdr:rowOff>
    </xdr:to>
    <xdr:sp macro="" textlink="">
      <xdr:nvSpPr>
        <xdr:cNvPr id="123" name="フローチャート: 判断 122"/>
        <xdr:cNvSpPr/>
      </xdr:nvSpPr>
      <xdr:spPr>
        <a:xfrm>
          <a:off x="3312160" y="954976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80645</xdr:rowOff>
    </xdr:from>
    <xdr:ext cx="594995" cy="253365"/>
    <xdr:sp macro="" textlink="">
      <xdr:nvSpPr>
        <xdr:cNvPr id="124" name="テキスト ボックス 123"/>
        <xdr:cNvSpPr txBox="1"/>
      </xdr:nvSpPr>
      <xdr:spPr>
        <a:xfrm>
          <a:off x="3086100" y="933259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28575</xdr:rowOff>
    </xdr:from>
    <xdr:to>
      <xdr:col>15</xdr:col>
      <xdr:colOff>50800</xdr:colOff>
      <xdr:row>58</xdr:row>
      <xdr:rowOff>59055</xdr:rowOff>
    </xdr:to>
    <xdr:cxnSp macro="">
      <xdr:nvCxnSpPr>
        <xdr:cNvPr id="125" name="直線コネクタ 124"/>
        <xdr:cNvCxnSpPr/>
      </xdr:nvCxnSpPr>
      <xdr:spPr>
        <a:xfrm>
          <a:off x="1790700" y="9610725"/>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144145</xdr:rowOff>
    </xdr:from>
    <xdr:to>
      <xdr:col>15</xdr:col>
      <xdr:colOff>101600</xdr:colOff>
      <xdr:row>58</xdr:row>
      <xdr:rowOff>75565</xdr:rowOff>
    </xdr:to>
    <xdr:sp macro="" textlink="">
      <xdr:nvSpPr>
        <xdr:cNvPr id="126" name="フローチャート: 判断 125"/>
        <xdr:cNvSpPr/>
      </xdr:nvSpPr>
      <xdr:spPr>
        <a:xfrm>
          <a:off x="2514600" y="95611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92075</xdr:rowOff>
    </xdr:from>
    <xdr:ext cx="594995" cy="248285"/>
    <xdr:sp macro="" textlink="">
      <xdr:nvSpPr>
        <xdr:cNvPr id="127" name="テキスト ボックス 126"/>
        <xdr:cNvSpPr txBox="1"/>
      </xdr:nvSpPr>
      <xdr:spPr>
        <a:xfrm>
          <a:off x="2311400" y="934402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58</xdr:row>
      <xdr:rowOff>28575</xdr:rowOff>
    </xdr:from>
    <xdr:to>
      <xdr:col>10</xdr:col>
      <xdr:colOff>114300</xdr:colOff>
      <xdr:row>58</xdr:row>
      <xdr:rowOff>35560</xdr:rowOff>
    </xdr:to>
    <xdr:cxnSp macro="">
      <xdr:nvCxnSpPr>
        <xdr:cNvPr id="128" name="直線コネクタ 127"/>
        <xdr:cNvCxnSpPr/>
      </xdr:nvCxnSpPr>
      <xdr:spPr>
        <a:xfrm flipV="1">
          <a:off x="1005840" y="9610725"/>
          <a:ext cx="7848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80010</xdr:rowOff>
    </xdr:to>
    <xdr:sp macro="" textlink="">
      <xdr:nvSpPr>
        <xdr:cNvPr id="129" name="フローチャート: 判断 128"/>
        <xdr:cNvSpPr/>
      </xdr:nvSpPr>
      <xdr:spPr>
        <a:xfrm>
          <a:off x="1739900" y="9566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71755</xdr:rowOff>
    </xdr:from>
    <xdr:ext cx="594995" cy="249555"/>
    <xdr:sp macro="" textlink="">
      <xdr:nvSpPr>
        <xdr:cNvPr id="130" name="テキスト ボックス 129"/>
        <xdr:cNvSpPr txBox="1"/>
      </xdr:nvSpPr>
      <xdr:spPr>
        <a:xfrm>
          <a:off x="1513840" y="96539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85090</xdr:rowOff>
    </xdr:to>
    <xdr:sp macro="" textlink="">
      <xdr:nvSpPr>
        <xdr:cNvPr id="131" name="フローチャート: 判断 130"/>
        <xdr:cNvSpPr/>
      </xdr:nvSpPr>
      <xdr:spPr>
        <a:xfrm>
          <a:off x="965200" y="957008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100965</xdr:rowOff>
    </xdr:from>
    <xdr:ext cx="594995" cy="253365"/>
    <xdr:sp macro="" textlink="">
      <xdr:nvSpPr>
        <xdr:cNvPr id="132" name="テキスト ボックス 131"/>
        <xdr:cNvSpPr txBox="1"/>
      </xdr:nvSpPr>
      <xdr:spPr>
        <a:xfrm>
          <a:off x="739140" y="93529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xdr:cNvSpPr txBox="1"/>
      </xdr:nvSpPr>
      <xdr:spPr>
        <a:xfrm>
          <a:off x="391922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78105</xdr:rowOff>
    </xdr:from>
    <xdr:ext cx="762000" cy="253365"/>
    <xdr:sp macro="" textlink="">
      <xdr:nvSpPr>
        <xdr:cNvPr id="134" name="テキスト ボックス 133"/>
        <xdr:cNvSpPr txBox="1"/>
      </xdr:nvSpPr>
      <xdr:spPr>
        <a:xfrm>
          <a:off x="31851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5" name="テキスト ボックス 134"/>
        <xdr:cNvSpPr txBox="1"/>
      </xdr:nvSpPr>
      <xdr:spPr>
        <a:xfrm>
          <a:off x="239776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xdr:cNvSpPr txBox="1"/>
      </xdr:nvSpPr>
      <xdr:spPr>
        <a:xfrm>
          <a:off x="16230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78105</xdr:rowOff>
    </xdr:from>
    <xdr:ext cx="762000" cy="253365"/>
    <xdr:sp macro="" textlink="">
      <xdr:nvSpPr>
        <xdr:cNvPr id="137" name="テキスト ボックス 136"/>
        <xdr:cNvSpPr txBox="1"/>
      </xdr:nvSpPr>
      <xdr:spPr>
        <a:xfrm>
          <a:off x="8382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159385</xdr:rowOff>
    </xdr:from>
    <xdr:to>
      <xdr:col>24</xdr:col>
      <xdr:colOff>114300</xdr:colOff>
      <xdr:row>58</xdr:row>
      <xdr:rowOff>90805</xdr:rowOff>
    </xdr:to>
    <xdr:sp macro="" textlink="">
      <xdr:nvSpPr>
        <xdr:cNvPr id="138" name="楕円 137"/>
        <xdr:cNvSpPr/>
      </xdr:nvSpPr>
      <xdr:spPr>
        <a:xfrm>
          <a:off x="4036060" y="95764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137795</xdr:rowOff>
    </xdr:from>
    <xdr:ext cx="598805" cy="253365"/>
    <xdr:sp macro="" textlink="">
      <xdr:nvSpPr>
        <xdr:cNvPr id="139" name="物件費該当値テキスト"/>
        <xdr:cNvSpPr txBox="1"/>
      </xdr:nvSpPr>
      <xdr:spPr>
        <a:xfrm>
          <a:off x="4137660" y="95548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5715</xdr:rowOff>
    </xdr:from>
    <xdr:to>
      <xdr:col>20</xdr:col>
      <xdr:colOff>38100</xdr:colOff>
      <xdr:row>58</xdr:row>
      <xdr:rowOff>106045</xdr:rowOff>
    </xdr:to>
    <xdr:sp macro="" textlink="">
      <xdr:nvSpPr>
        <xdr:cNvPr id="140" name="楕円 139"/>
        <xdr:cNvSpPr/>
      </xdr:nvSpPr>
      <xdr:spPr>
        <a:xfrm>
          <a:off x="3312160" y="958786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96520</xdr:rowOff>
    </xdr:from>
    <xdr:ext cx="594995" cy="252095"/>
    <xdr:sp macro="" textlink="">
      <xdr:nvSpPr>
        <xdr:cNvPr id="141" name="テキスト ボックス 140"/>
        <xdr:cNvSpPr txBox="1"/>
      </xdr:nvSpPr>
      <xdr:spPr>
        <a:xfrm>
          <a:off x="3086100" y="967867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8890</xdr:rowOff>
    </xdr:from>
    <xdr:to>
      <xdr:col>15</xdr:col>
      <xdr:colOff>101600</xdr:colOff>
      <xdr:row>58</xdr:row>
      <xdr:rowOff>108585</xdr:rowOff>
    </xdr:to>
    <xdr:sp macro="" textlink="">
      <xdr:nvSpPr>
        <xdr:cNvPr id="142" name="楕円 141"/>
        <xdr:cNvSpPr/>
      </xdr:nvSpPr>
      <xdr:spPr>
        <a:xfrm>
          <a:off x="2514600" y="95910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99695</xdr:rowOff>
    </xdr:from>
    <xdr:ext cx="594995" cy="252730"/>
    <xdr:sp macro="" textlink="">
      <xdr:nvSpPr>
        <xdr:cNvPr id="143" name="テキスト ボックス 142"/>
        <xdr:cNvSpPr txBox="1"/>
      </xdr:nvSpPr>
      <xdr:spPr>
        <a:xfrm>
          <a:off x="2311400" y="96818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146685</xdr:rowOff>
    </xdr:from>
    <xdr:to>
      <xdr:col>10</xdr:col>
      <xdr:colOff>165100</xdr:colOff>
      <xdr:row>58</xdr:row>
      <xdr:rowOff>78105</xdr:rowOff>
    </xdr:to>
    <xdr:sp macro="" textlink="">
      <xdr:nvSpPr>
        <xdr:cNvPr id="144" name="楕円 143"/>
        <xdr:cNvSpPr/>
      </xdr:nvSpPr>
      <xdr:spPr>
        <a:xfrm>
          <a:off x="1739900" y="95637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94615</xdr:rowOff>
    </xdr:from>
    <xdr:ext cx="594995" cy="252730"/>
    <xdr:sp macro="" textlink="">
      <xdr:nvSpPr>
        <xdr:cNvPr id="145" name="テキスト ボックス 144"/>
        <xdr:cNvSpPr txBox="1"/>
      </xdr:nvSpPr>
      <xdr:spPr>
        <a:xfrm>
          <a:off x="1513840" y="934656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85090</xdr:rowOff>
    </xdr:to>
    <xdr:sp macro="" textlink="">
      <xdr:nvSpPr>
        <xdr:cNvPr id="146" name="楕円 145"/>
        <xdr:cNvSpPr/>
      </xdr:nvSpPr>
      <xdr:spPr>
        <a:xfrm>
          <a:off x="965200" y="957008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76200</xdr:rowOff>
    </xdr:from>
    <xdr:ext cx="594995" cy="253365"/>
    <xdr:sp macro="" textlink="">
      <xdr:nvSpPr>
        <xdr:cNvPr id="147" name="テキスト ボックス 146"/>
        <xdr:cNvSpPr txBox="1"/>
      </xdr:nvSpPr>
      <xdr:spPr>
        <a:xfrm>
          <a:off x="739140" y="965835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xdr:cNvSpPr/>
      </xdr:nvSpPr>
      <xdr:spPr>
        <a:xfrm>
          <a:off x="670560" y="10463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xdr:cNvSpPr/>
      </xdr:nvSpPr>
      <xdr:spPr>
        <a:xfrm>
          <a:off x="79756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xdr:cNvSpPr/>
      </xdr:nvSpPr>
      <xdr:spPr>
        <a:xfrm>
          <a:off x="79756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xdr:cNvSpPr/>
      </xdr:nvSpPr>
      <xdr:spPr>
        <a:xfrm>
          <a:off x="16764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xdr:cNvSpPr/>
      </xdr:nvSpPr>
      <xdr:spPr>
        <a:xfrm>
          <a:off x="16764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xdr:cNvSpPr/>
      </xdr:nvSpPr>
      <xdr:spPr>
        <a:xfrm>
          <a:off x="2682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xdr:cNvSpPr/>
      </xdr:nvSpPr>
      <xdr:spPr>
        <a:xfrm>
          <a:off x="2682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xdr:cNvSpPr/>
      </xdr:nvSpPr>
      <xdr:spPr>
        <a:xfrm>
          <a:off x="670560" y="11257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20345"/>
    <xdr:sp macro="" textlink="">
      <xdr:nvSpPr>
        <xdr:cNvPr id="156" name="テキスト ボックス 155"/>
        <xdr:cNvSpPr txBox="1"/>
      </xdr:nvSpPr>
      <xdr:spPr>
        <a:xfrm>
          <a:off x="655320" y="11073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xdr:cNvCxnSpPr/>
      </xdr:nvCxnSpPr>
      <xdr:spPr>
        <a:xfrm>
          <a:off x="670560" y="13460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58" name="直線コネクタ 157"/>
        <xdr:cNvCxnSpPr/>
      </xdr:nvCxnSpPr>
      <xdr:spPr>
        <a:xfrm>
          <a:off x="670560" y="12908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5110" cy="248285"/>
    <xdr:sp macro="" textlink="">
      <xdr:nvSpPr>
        <xdr:cNvPr id="159" name="テキスト ボックス 158"/>
        <xdr:cNvSpPr txBox="1"/>
      </xdr:nvSpPr>
      <xdr:spPr>
        <a:xfrm>
          <a:off x="467360" y="1277239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xdr:cNvCxnSpPr/>
      </xdr:nvCxnSpPr>
      <xdr:spPr>
        <a:xfrm>
          <a:off x="670560" y="1236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4360" cy="249555"/>
    <xdr:sp macro="" textlink="">
      <xdr:nvSpPr>
        <xdr:cNvPr id="161" name="テキスト ボックス 160"/>
        <xdr:cNvSpPr txBox="1"/>
      </xdr:nvSpPr>
      <xdr:spPr>
        <a:xfrm>
          <a:off x="166370" y="12223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2" name="直線コネクタ 161"/>
        <xdr:cNvCxnSpPr/>
      </xdr:nvCxnSpPr>
      <xdr:spPr>
        <a:xfrm>
          <a:off x="670560" y="11809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109220</xdr:rowOff>
    </xdr:from>
    <xdr:ext cx="594360" cy="249555"/>
    <xdr:sp macro="" textlink="">
      <xdr:nvSpPr>
        <xdr:cNvPr id="163" name="テキスト ボックス 162"/>
        <xdr:cNvSpPr txBox="1"/>
      </xdr:nvSpPr>
      <xdr:spPr>
        <a:xfrm>
          <a:off x="166370" y="1167257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xdr:cNvCxnSpPr/>
      </xdr:nvCxnSpPr>
      <xdr:spPr>
        <a:xfrm>
          <a:off x="670560" y="11257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48285"/>
    <xdr:sp macro="" textlink="">
      <xdr:nvSpPr>
        <xdr:cNvPr id="165" name="テキスト ボックス 164"/>
        <xdr:cNvSpPr txBox="1"/>
      </xdr:nvSpPr>
      <xdr:spPr>
        <a:xfrm>
          <a:off x="166370" y="11121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xdr:cNvSpPr/>
      </xdr:nvSpPr>
      <xdr:spPr>
        <a:xfrm>
          <a:off x="670560" y="11257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132715</xdr:rowOff>
    </xdr:from>
    <xdr:to>
      <xdr:col>24</xdr:col>
      <xdr:colOff>62865</xdr:colOff>
      <xdr:row>78</xdr:row>
      <xdr:rowOff>24765</xdr:rowOff>
    </xdr:to>
    <xdr:cxnSp macro="">
      <xdr:nvCxnSpPr>
        <xdr:cNvPr id="167" name="直線コネクタ 166"/>
        <xdr:cNvCxnSpPr/>
      </xdr:nvCxnSpPr>
      <xdr:spPr>
        <a:xfrm flipV="1">
          <a:off x="4084955" y="1169606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28575</xdr:rowOff>
    </xdr:from>
    <xdr:ext cx="249555" cy="248285"/>
    <xdr:sp macro="" textlink="">
      <xdr:nvSpPr>
        <xdr:cNvPr id="168" name="維持補修費最小値テキスト"/>
        <xdr:cNvSpPr txBox="1"/>
      </xdr:nvSpPr>
      <xdr:spPr>
        <a:xfrm>
          <a:off x="4137660" y="129127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169" name="直線コネクタ 168"/>
        <xdr:cNvCxnSpPr/>
      </xdr:nvCxnSpPr>
      <xdr:spPr>
        <a:xfrm>
          <a:off x="4020820" y="12908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80645</xdr:rowOff>
    </xdr:from>
    <xdr:ext cx="598805" cy="253365"/>
    <xdr:sp macro="" textlink="">
      <xdr:nvSpPr>
        <xdr:cNvPr id="170" name="維持補修費最大値テキスト"/>
        <xdr:cNvSpPr txBox="1"/>
      </xdr:nvSpPr>
      <xdr:spPr>
        <a:xfrm>
          <a:off x="4137660" y="11478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132715</xdr:rowOff>
    </xdr:from>
    <xdr:to>
      <xdr:col>24</xdr:col>
      <xdr:colOff>152400</xdr:colOff>
      <xdr:row>70</xdr:row>
      <xdr:rowOff>132715</xdr:rowOff>
    </xdr:to>
    <xdr:cxnSp macro="">
      <xdr:nvCxnSpPr>
        <xdr:cNvPr id="171" name="直線コネクタ 170"/>
        <xdr:cNvCxnSpPr/>
      </xdr:nvCxnSpPr>
      <xdr:spPr>
        <a:xfrm>
          <a:off x="4020820" y="116960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76</xdr:row>
      <xdr:rowOff>36195</xdr:rowOff>
    </xdr:from>
    <xdr:to>
      <xdr:col>24</xdr:col>
      <xdr:colOff>63500</xdr:colOff>
      <xdr:row>76</xdr:row>
      <xdr:rowOff>48260</xdr:rowOff>
    </xdr:to>
    <xdr:cxnSp macro="">
      <xdr:nvCxnSpPr>
        <xdr:cNvPr id="172" name="直線コネクタ 171"/>
        <xdr:cNvCxnSpPr/>
      </xdr:nvCxnSpPr>
      <xdr:spPr>
        <a:xfrm flipV="1">
          <a:off x="3352800" y="12590145"/>
          <a:ext cx="7340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534670" cy="249555"/>
    <xdr:sp macro="" textlink="">
      <xdr:nvSpPr>
        <xdr:cNvPr id="173" name="維持補修費平均値テキスト"/>
        <xdr:cNvSpPr txBox="1"/>
      </xdr:nvSpPr>
      <xdr:spPr>
        <a:xfrm>
          <a:off x="4137660" y="126250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92075</xdr:rowOff>
    </xdr:from>
    <xdr:to>
      <xdr:col>24</xdr:col>
      <xdr:colOff>114300</xdr:colOff>
      <xdr:row>77</xdr:row>
      <xdr:rowOff>23495</xdr:rowOff>
    </xdr:to>
    <xdr:sp macro="" textlink="">
      <xdr:nvSpPr>
        <xdr:cNvPr id="174" name="フローチャート: 判断 173"/>
        <xdr:cNvSpPr/>
      </xdr:nvSpPr>
      <xdr:spPr>
        <a:xfrm>
          <a:off x="4036060" y="126460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48260</xdr:rowOff>
    </xdr:from>
    <xdr:to>
      <xdr:col>19</xdr:col>
      <xdr:colOff>167640</xdr:colOff>
      <xdr:row>76</xdr:row>
      <xdr:rowOff>58420</xdr:rowOff>
    </xdr:to>
    <xdr:cxnSp macro="">
      <xdr:nvCxnSpPr>
        <xdr:cNvPr id="175" name="直線コネクタ 174"/>
        <xdr:cNvCxnSpPr/>
      </xdr:nvCxnSpPr>
      <xdr:spPr>
        <a:xfrm flipV="1">
          <a:off x="2565400" y="12602210"/>
          <a:ext cx="7874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106045</xdr:rowOff>
    </xdr:from>
    <xdr:to>
      <xdr:col>20</xdr:col>
      <xdr:colOff>38100</xdr:colOff>
      <xdr:row>77</xdr:row>
      <xdr:rowOff>37465</xdr:rowOff>
    </xdr:to>
    <xdr:sp macro="" textlink="">
      <xdr:nvSpPr>
        <xdr:cNvPr id="176" name="フローチャート: 判断 175"/>
        <xdr:cNvSpPr/>
      </xdr:nvSpPr>
      <xdr:spPr>
        <a:xfrm>
          <a:off x="3312160" y="126599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28575</xdr:rowOff>
    </xdr:from>
    <xdr:ext cx="529590" cy="248285"/>
    <xdr:sp macro="" textlink="">
      <xdr:nvSpPr>
        <xdr:cNvPr id="177" name="テキスト ボックス 176"/>
        <xdr:cNvSpPr txBox="1"/>
      </xdr:nvSpPr>
      <xdr:spPr>
        <a:xfrm>
          <a:off x="3118485" y="1274762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58420</xdr:rowOff>
    </xdr:from>
    <xdr:to>
      <xdr:col>15</xdr:col>
      <xdr:colOff>50800</xdr:colOff>
      <xdr:row>76</xdr:row>
      <xdr:rowOff>90170</xdr:rowOff>
    </xdr:to>
    <xdr:cxnSp macro="">
      <xdr:nvCxnSpPr>
        <xdr:cNvPr id="178" name="直線コネクタ 177"/>
        <xdr:cNvCxnSpPr/>
      </xdr:nvCxnSpPr>
      <xdr:spPr>
        <a:xfrm flipV="1">
          <a:off x="1790700" y="12612370"/>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128270</xdr:rowOff>
    </xdr:from>
    <xdr:to>
      <xdr:col>15</xdr:col>
      <xdr:colOff>101600</xdr:colOff>
      <xdr:row>77</xdr:row>
      <xdr:rowOff>59690</xdr:rowOff>
    </xdr:to>
    <xdr:sp macro="" textlink="">
      <xdr:nvSpPr>
        <xdr:cNvPr id="179" name="フローチャート: 判断 178"/>
        <xdr:cNvSpPr/>
      </xdr:nvSpPr>
      <xdr:spPr>
        <a:xfrm>
          <a:off x="2514600" y="126822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50800</xdr:rowOff>
    </xdr:from>
    <xdr:ext cx="530860" cy="248285"/>
    <xdr:sp macro="" textlink="">
      <xdr:nvSpPr>
        <xdr:cNvPr id="180" name="テキスト ボックス 179"/>
        <xdr:cNvSpPr txBox="1"/>
      </xdr:nvSpPr>
      <xdr:spPr>
        <a:xfrm>
          <a:off x="2343785" y="127698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76</xdr:row>
      <xdr:rowOff>90170</xdr:rowOff>
    </xdr:from>
    <xdr:to>
      <xdr:col>10</xdr:col>
      <xdr:colOff>114300</xdr:colOff>
      <xdr:row>76</xdr:row>
      <xdr:rowOff>90170</xdr:rowOff>
    </xdr:to>
    <xdr:cxnSp macro="">
      <xdr:nvCxnSpPr>
        <xdr:cNvPr id="181" name="直線コネクタ 180"/>
        <xdr:cNvCxnSpPr/>
      </xdr:nvCxnSpPr>
      <xdr:spPr>
        <a:xfrm flipV="1">
          <a:off x="1005840" y="1264412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3810</xdr:rowOff>
    </xdr:from>
    <xdr:to>
      <xdr:col>10</xdr:col>
      <xdr:colOff>165100</xdr:colOff>
      <xdr:row>77</xdr:row>
      <xdr:rowOff>103505</xdr:rowOff>
    </xdr:to>
    <xdr:sp macro="" textlink="">
      <xdr:nvSpPr>
        <xdr:cNvPr id="182" name="フローチャート: 判断 181"/>
        <xdr:cNvSpPr/>
      </xdr:nvSpPr>
      <xdr:spPr>
        <a:xfrm>
          <a:off x="1739900" y="12722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94615</xdr:rowOff>
    </xdr:from>
    <xdr:ext cx="534670" cy="252730"/>
    <xdr:sp macro="" textlink="">
      <xdr:nvSpPr>
        <xdr:cNvPr id="183" name="テキスト ボックス 182"/>
        <xdr:cNvSpPr txBox="1"/>
      </xdr:nvSpPr>
      <xdr:spPr>
        <a:xfrm>
          <a:off x="1546225" y="128136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160020</xdr:rowOff>
    </xdr:from>
    <xdr:to>
      <xdr:col>6</xdr:col>
      <xdr:colOff>38100</xdr:colOff>
      <xdr:row>77</xdr:row>
      <xdr:rowOff>91440</xdr:rowOff>
    </xdr:to>
    <xdr:sp macro="" textlink="">
      <xdr:nvSpPr>
        <xdr:cNvPr id="184" name="フローチャート: 判断 183"/>
        <xdr:cNvSpPr/>
      </xdr:nvSpPr>
      <xdr:spPr>
        <a:xfrm>
          <a:off x="965200" y="127139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83185</xdr:rowOff>
    </xdr:from>
    <xdr:ext cx="529590" cy="252095"/>
    <xdr:sp macro="" textlink="">
      <xdr:nvSpPr>
        <xdr:cNvPr id="185" name="テキスト ボックス 184"/>
        <xdr:cNvSpPr txBox="1"/>
      </xdr:nvSpPr>
      <xdr:spPr>
        <a:xfrm>
          <a:off x="771525" y="1280223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xdr:cNvSpPr txBox="1"/>
      </xdr:nvSpPr>
      <xdr:spPr>
        <a:xfrm>
          <a:off x="391922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78105</xdr:rowOff>
    </xdr:from>
    <xdr:ext cx="762000" cy="253365"/>
    <xdr:sp macro="" textlink="">
      <xdr:nvSpPr>
        <xdr:cNvPr id="187" name="テキスト ボックス 186"/>
        <xdr:cNvSpPr txBox="1"/>
      </xdr:nvSpPr>
      <xdr:spPr>
        <a:xfrm>
          <a:off x="31851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88" name="テキスト ボックス 187"/>
        <xdr:cNvSpPr txBox="1"/>
      </xdr:nvSpPr>
      <xdr:spPr>
        <a:xfrm>
          <a:off x="239776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9" name="テキスト ボックス 188"/>
        <xdr:cNvSpPr txBox="1"/>
      </xdr:nvSpPr>
      <xdr:spPr>
        <a:xfrm>
          <a:off x="16230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78105</xdr:rowOff>
    </xdr:from>
    <xdr:ext cx="762000" cy="253365"/>
    <xdr:sp macro="" textlink="">
      <xdr:nvSpPr>
        <xdr:cNvPr id="190" name="テキスト ボックス 189"/>
        <xdr:cNvSpPr txBox="1"/>
      </xdr:nvSpPr>
      <xdr:spPr>
        <a:xfrm>
          <a:off x="8382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153670</xdr:rowOff>
    </xdr:from>
    <xdr:to>
      <xdr:col>24</xdr:col>
      <xdr:colOff>114300</xdr:colOff>
      <xdr:row>76</xdr:row>
      <xdr:rowOff>85725</xdr:rowOff>
    </xdr:to>
    <xdr:sp macro="" textlink="">
      <xdr:nvSpPr>
        <xdr:cNvPr id="191" name="楕円 190"/>
        <xdr:cNvSpPr/>
      </xdr:nvSpPr>
      <xdr:spPr>
        <a:xfrm>
          <a:off x="4036060" y="125425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8255</xdr:rowOff>
    </xdr:from>
    <xdr:ext cx="534670" cy="253365"/>
    <xdr:sp macro="" textlink="">
      <xdr:nvSpPr>
        <xdr:cNvPr id="192" name="維持補修費該当値テキスト"/>
        <xdr:cNvSpPr txBox="1"/>
      </xdr:nvSpPr>
      <xdr:spPr>
        <a:xfrm>
          <a:off x="4137660" y="123971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165100</xdr:rowOff>
    </xdr:from>
    <xdr:to>
      <xdr:col>20</xdr:col>
      <xdr:colOff>38100</xdr:colOff>
      <xdr:row>76</xdr:row>
      <xdr:rowOff>97155</xdr:rowOff>
    </xdr:to>
    <xdr:sp macro="" textlink="">
      <xdr:nvSpPr>
        <xdr:cNvPr id="193" name="楕円 192"/>
        <xdr:cNvSpPr/>
      </xdr:nvSpPr>
      <xdr:spPr>
        <a:xfrm>
          <a:off x="3312160" y="1255395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113665</xdr:rowOff>
    </xdr:from>
    <xdr:ext cx="529590" cy="253365"/>
    <xdr:sp macro="" textlink="">
      <xdr:nvSpPr>
        <xdr:cNvPr id="194" name="テキスト ボックス 193"/>
        <xdr:cNvSpPr txBox="1"/>
      </xdr:nvSpPr>
      <xdr:spPr>
        <a:xfrm>
          <a:off x="3118485" y="123374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8255</xdr:rowOff>
    </xdr:from>
    <xdr:to>
      <xdr:col>15</xdr:col>
      <xdr:colOff>101600</xdr:colOff>
      <xdr:row>76</xdr:row>
      <xdr:rowOff>107950</xdr:rowOff>
    </xdr:to>
    <xdr:sp macro="" textlink="">
      <xdr:nvSpPr>
        <xdr:cNvPr id="195" name="楕円 194"/>
        <xdr:cNvSpPr/>
      </xdr:nvSpPr>
      <xdr:spPr>
        <a:xfrm>
          <a:off x="2514600" y="12562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124460</xdr:rowOff>
    </xdr:from>
    <xdr:ext cx="530860" cy="248285"/>
    <xdr:sp macro="" textlink="">
      <xdr:nvSpPr>
        <xdr:cNvPr id="196" name="テキスト ボックス 195"/>
        <xdr:cNvSpPr txBox="1"/>
      </xdr:nvSpPr>
      <xdr:spPr>
        <a:xfrm>
          <a:off x="2343785" y="123482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40005</xdr:rowOff>
    </xdr:from>
    <xdr:to>
      <xdr:col>10</xdr:col>
      <xdr:colOff>165100</xdr:colOff>
      <xdr:row>76</xdr:row>
      <xdr:rowOff>140335</xdr:rowOff>
    </xdr:to>
    <xdr:sp macro="" textlink="">
      <xdr:nvSpPr>
        <xdr:cNvPr id="197" name="楕円 196"/>
        <xdr:cNvSpPr/>
      </xdr:nvSpPr>
      <xdr:spPr>
        <a:xfrm>
          <a:off x="1739900" y="125939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155575</xdr:rowOff>
    </xdr:from>
    <xdr:ext cx="534670" cy="251460"/>
    <xdr:sp macro="" textlink="">
      <xdr:nvSpPr>
        <xdr:cNvPr id="198" name="テキスト ボックス 197"/>
        <xdr:cNvSpPr txBox="1"/>
      </xdr:nvSpPr>
      <xdr:spPr>
        <a:xfrm>
          <a:off x="1546225" y="123793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40005</xdr:rowOff>
    </xdr:from>
    <xdr:to>
      <xdr:col>6</xdr:col>
      <xdr:colOff>38100</xdr:colOff>
      <xdr:row>76</xdr:row>
      <xdr:rowOff>140335</xdr:rowOff>
    </xdr:to>
    <xdr:sp macro="" textlink="">
      <xdr:nvSpPr>
        <xdr:cNvPr id="199" name="楕円 198"/>
        <xdr:cNvSpPr/>
      </xdr:nvSpPr>
      <xdr:spPr>
        <a:xfrm>
          <a:off x="965200" y="12593955"/>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155575</xdr:rowOff>
    </xdr:from>
    <xdr:ext cx="529590" cy="251460"/>
    <xdr:sp macro="" textlink="">
      <xdr:nvSpPr>
        <xdr:cNvPr id="200" name="テキスト ボックス 199"/>
        <xdr:cNvSpPr txBox="1"/>
      </xdr:nvSpPr>
      <xdr:spPr>
        <a:xfrm>
          <a:off x="771525" y="1237932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xdr:cNvSpPr/>
      </xdr:nvSpPr>
      <xdr:spPr>
        <a:xfrm>
          <a:off x="670560" y="13765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xdr:cNvSpPr/>
      </xdr:nvSpPr>
      <xdr:spPr>
        <a:xfrm>
          <a:off x="79756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xdr:cNvSpPr/>
      </xdr:nvSpPr>
      <xdr:spPr>
        <a:xfrm>
          <a:off x="79756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xdr:cNvSpPr/>
      </xdr:nvSpPr>
      <xdr:spPr>
        <a:xfrm>
          <a:off x="16764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xdr:cNvSpPr/>
      </xdr:nvSpPr>
      <xdr:spPr>
        <a:xfrm>
          <a:off x="16764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xdr:cNvSpPr/>
      </xdr:nvSpPr>
      <xdr:spPr>
        <a:xfrm>
          <a:off x="2682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xdr:cNvSpPr/>
      </xdr:nvSpPr>
      <xdr:spPr>
        <a:xfrm>
          <a:off x="2682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xdr:cNvSpPr/>
      </xdr:nvSpPr>
      <xdr:spPr>
        <a:xfrm>
          <a:off x="670560" y="14559915"/>
          <a:ext cx="41376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20345"/>
    <xdr:sp macro="" textlink="">
      <xdr:nvSpPr>
        <xdr:cNvPr id="209" name="テキスト ボックス 208"/>
        <xdr:cNvSpPr txBox="1"/>
      </xdr:nvSpPr>
      <xdr:spPr>
        <a:xfrm>
          <a:off x="655320" y="14375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670560" y="16446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2" name="テキスト ボックス 211"/>
        <xdr:cNvSpPr txBox="1"/>
      </xdr:nvSpPr>
      <xdr:spPr>
        <a:xfrm>
          <a:off x="46736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670560" y="16065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225" cy="259080"/>
    <xdr:sp macro="" textlink="">
      <xdr:nvSpPr>
        <xdr:cNvPr id="214" name="テキスト ボックス 213"/>
        <xdr:cNvSpPr txBox="1"/>
      </xdr:nvSpPr>
      <xdr:spPr>
        <a:xfrm>
          <a:off x="20764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67056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4000"/>
    <xdr:sp macro="" textlink="">
      <xdr:nvSpPr>
        <xdr:cNvPr id="216" name="テキスト ボックス 215"/>
        <xdr:cNvSpPr txBox="1"/>
      </xdr:nvSpPr>
      <xdr:spPr>
        <a:xfrm>
          <a:off x="166370" y="1554226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670560" y="1530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8" name="テキスト ボックス 217"/>
        <xdr:cNvSpPr txBox="1"/>
      </xdr:nvSpPr>
      <xdr:spPr>
        <a:xfrm>
          <a:off x="166370" y="15161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19" name="直線コネクタ 218"/>
        <xdr:cNvCxnSpPr/>
      </xdr:nvCxnSpPr>
      <xdr:spPr>
        <a:xfrm>
          <a:off x="670560" y="14926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4360" cy="249555"/>
    <xdr:sp macro="" textlink="">
      <xdr:nvSpPr>
        <xdr:cNvPr id="220" name="テキスト ボックス 219"/>
        <xdr:cNvSpPr txBox="1"/>
      </xdr:nvSpPr>
      <xdr:spPr>
        <a:xfrm>
          <a:off x="166370" y="1479105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1" name="直線コネクタ 220"/>
        <xdr:cNvCxnSpPr/>
      </xdr:nvCxnSpPr>
      <xdr:spPr>
        <a:xfrm>
          <a:off x="670560" y="14559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48285"/>
    <xdr:sp macro="" textlink="">
      <xdr:nvSpPr>
        <xdr:cNvPr id="222" name="テキスト ボックス 221"/>
        <xdr:cNvSpPr txBox="1"/>
      </xdr:nvSpPr>
      <xdr:spPr>
        <a:xfrm>
          <a:off x="166370" y="14423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3" name="扶助費グラフ枠"/>
        <xdr:cNvSpPr/>
      </xdr:nvSpPr>
      <xdr:spPr>
        <a:xfrm>
          <a:off x="670560" y="14559915"/>
          <a:ext cx="41376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80645</xdr:rowOff>
    </xdr:from>
    <xdr:to>
      <xdr:col>24</xdr:col>
      <xdr:colOff>62865</xdr:colOff>
      <xdr:row>97</xdr:row>
      <xdr:rowOff>140335</xdr:rowOff>
    </xdr:to>
    <xdr:cxnSp macro="">
      <xdr:nvCxnSpPr>
        <xdr:cNvPr id="224" name="直線コネクタ 223"/>
        <xdr:cNvCxnSpPr/>
      </xdr:nvCxnSpPr>
      <xdr:spPr>
        <a:xfrm flipV="1">
          <a:off x="4084955" y="1494599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4000"/>
    <xdr:sp macro="" textlink="">
      <xdr:nvSpPr>
        <xdr:cNvPr id="225" name="扶助費最小値テキスト"/>
        <xdr:cNvSpPr txBox="1"/>
      </xdr:nvSpPr>
      <xdr:spPr>
        <a:xfrm>
          <a:off x="4137660" y="162032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xdr:cNvCxnSpPr/>
      </xdr:nvCxnSpPr>
      <xdr:spPr>
        <a:xfrm>
          <a:off x="4020820" y="161994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28575</xdr:rowOff>
    </xdr:from>
    <xdr:ext cx="598805" cy="248285"/>
    <xdr:sp macro="" textlink="">
      <xdr:nvSpPr>
        <xdr:cNvPr id="227" name="扶助費最大値テキスト"/>
        <xdr:cNvSpPr txBox="1"/>
      </xdr:nvSpPr>
      <xdr:spPr>
        <a:xfrm>
          <a:off x="4137660" y="147288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80645</xdr:rowOff>
    </xdr:from>
    <xdr:to>
      <xdr:col>24</xdr:col>
      <xdr:colOff>152400</xdr:colOff>
      <xdr:row>90</xdr:row>
      <xdr:rowOff>80645</xdr:rowOff>
    </xdr:to>
    <xdr:cxnSp macro="">
      <xdr:nvCxnSpPr>
        <xdr:cNvPr id="228" name="直線コネクタ 227"/>
        <xdr:cNvCxnSpPr/>
      </xdr:nvCxnSpPr>
      <xdr:spPr>
        <a:xfrm>
          <a:off x="4020820" y="14945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94</xdr:row>
      <xdr:rowOff>95250</xdr:rowOff>
    </xdr:from>
    <xdr:to>
      <xdr:col>24</xdr:col>
      <xdr:colOff>63500</xdr:colOff>
      <xdr:row>95</xdr:row>
      <xdr:rowOff>74930</xdr:rowOff>
    </xdr:to>
    <xdr:cxnSp macro="">
      <xdr:nvCxnSpPr>
        <xdr:cNvPr id="229" name="直線コネクタ 228"/>
        <xdr:cNvCxnSpPr/>
      </xdr:nvCxnSpPr>
      <xdr:spPr>
        <a:xfrm>
          <a:off x="3352800" y="15640050"/>
          <a:ext cx="73406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3810</xdr:rowOff>
    </xdr:from>
    <xdr:ext cx="534670" cy="259080"/>
    <xdr:sp macro="" textlink="">
      <xdr:nvSpPr>
        <xdr:cNvPr id="230" name="扶助費平均値テキスト"/>
        <xdr:cNvSpPr txBox="1"/>
      </xdr:nvSpPr>
      <xdr:spPr>
        <a:xfrm>
          <a:off x="4137660" y="15720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xdr:cNvSpPr/>
      </xdr:nvSpPr>
      <xdr:spPr>
        <a:xfrm>
          <a:off x="4036060"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95250</xdr:rowOff>
    </xdr:from>
    <xdr:to>
      <xdr:col>19</xdr:col>
      <xdr:colOff>167640</xdr:colOff>
      <xdr:row>95</xdr:row>
      <xdr:rowOff>152400</xdr:rowOff>
    </xdr:to>
    <xdr:cxnSp macro="">
      <xdr:nvCxnSpPr>
        <xdr:cNvPr id="232" name="直線コネクタ 231"/>
        <xdr:cNvCxnSpPr/>
      </xdr:nvCxnSpPr>
      <xdr:spPr>
        <a:xfrm flipV="1">
          <a:off x="2565400" y="15640050"/>
          <a:ext cx="7874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xdr:cNvSpPr/>
      </xdr:nvSpPr>
      <xdr:spPr>
        <a:xfrm>
          <a:off x="3312160" y="15678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55245</xdr:rowOff>
    </xdr:from>
    <xdr:ext cx="529590" cy="254000"/>
    <xdr:sp macro="" textlink="">
      <xdr:nvSpPr>
        <xdr:cNvPr id="234" name="テキスト ボックス 233"/>
        <xdr:cNvSpPr txBox="1"/>
      </xdr:nvSpPr>
      <xdr:spPr>
        <a:xfrm>
          <a:off x="3118485" y="15771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152400</xdr:rowOff>
    </xdr:from>
    <xdr:to>
      <xdr:col>15</xdr:col>
      <xdr:colOff>50800</xdr:colOff>
      <xdr:row>95</xdr:row>
      <xdr:rowOff>164465</xdr:rowOff>
    </xdr:to>
    <xdr:cxnSp macro="">
      <xdr:nvCxnSpPr>
        <xdr:cNvPr id="235" name="直線コネクタ 234"/>
        <xdr:cNvCxnSpPr/>
      </xdr:nvCxnSpPr>
      <xdr:spPr>
        <a:xfrm flipV="1">
          <a:off x="1790700" y="1586865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xdr:cNvSpPr/>
      </xdr:nvSpPr>
      <xdr:spPr>
        <a:xfrm>
          <a:off x="2514600" y="158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55245</xdr:rowOff>
    </xdr:from>
    <xdr:ext cx="530860" cy="254000"/>
    <xdr:sp macro="" textlink="">
      <xdr:nvSpPr>
        <xdr:cNvPr id="237" name="テキスト ボックス 236"/>
        <xdr:cNvSpPr txBox="1"/>
      </xdr:nvSpPr>
      <xdr:spPr>
        <a:xfrm>
          <a:off x="2343785" y="159429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95</xdr:row>
      <xdr:rowOff>164465</xdr:rowOff>
    </xdr:from>
    <xdr:to>
      <xdr:col>10</xdr:col>
      <xdr:colOff>114300</xdr:colOff>
      <xdr:row>95</xdr:row>
      <xdr:rowOff>168910</xdr:rowOff>
    </xdr:to>
    <xdr:cxnSp macro="">
      <xdr:nvCxnSpPr>
        <xdr:cNvPr id="238" name="直線コネクタ 237"/>
        <xdr:cNvCxnSpPr/>
      </xdr:nvCxnSpPr>
      <xdr:spPr>
        <a:xfrm flipV="1">
          <a:off x="1005840" y="15880715"/>
          <a:ext cx="7848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160655</xdr:rowOff>
    </xdr:from>
    <xdr:to>
      <xdr:col>10</xdr:col>
      <xdr:colOff>165100</xdr:colOff>
      <xdr:row>96</xdr:row>
      <xdr:rowOff>90805</xdr:rowOff>
    </xdr:to>
    <xdr:sp macro="" textlink="">
      <xdr:nvSpPr>
        <xdr:cNvPr id="239" name="フローチャート: 判断 238"/>
        <xdr:cNvSpPr/>
      </xdr:nvSpPr>
      <xdr:spPr>
        <a:xfrm>
          <a:off x="1739900" y="1587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81915</xdr:rowOff>
    </xdr:from>
    <xdr:ext cx="534670" cy="259080"/>
    <xdr:sp macro="" textlink="">
      <xdr:nvSpPr>
        <xdr:cNvPr id="240" name="テキスト ボックス 239"/>
        <xdr:cNvSpPr txBox="1"/>
      </xdr:nvSpPr>
      <xdr:spPr>
        <a:xfrm>
          <a:off x="1546225" y="15969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7620</xdr:rowOff>
    </xdr:from>
    <xdr:to>
      <xdr:col>6</xdr:col>
      <xdr:colOff>38100</xdr:colOff>
      <xdr:row>96</xdr:row>
      <xdr:rowOff>109220</xdr:rowOff>
    </xdr:to>
    <xdr:sp macro="" textlink="">
      <xdr:nvSpPr>
        <xdr:cNvPr id="241" name="フローチャート: 判断 240"/>
        <xdr:cNvSpPr/>
      </xdr:nvSpPr>
      <xdr:spPr>
        <a:xfrm>
          <a:off x="965200" y="15895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100330</xdr:rowOff>
    </xdr:from>
    <xdr:ext cx="529590" cy="254000"/>
    <xdr:sp macro="" textlink="">
      <xdr:nvSpPr>
        <xdr:cNvPr id="242" name="テキスト ボックス 241"/>
        <xdr:cNvSpPr txBox="1"/>
      </xdr:nvSpPr>
      <xdr:spPr>
        <a:xfrm>
          <a:off x="771525" y="159880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44" name="テキスト ボックス 243"/>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45" name="テキスト ボックス 244"/>
        <xdr:cNvSpPr txBox="1"/>
      </xdr:nvSpPr>
      <xdr:spPr>
        <a:xfrm>
          <a:off x="23977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47" name="テキスト ボックス 246"/>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24130</xdr:rowOff>
    </xdr:from>
    <xdr:to>
      <xdr:col>24</xdr:col>
      <xdr:colOff>114300</xdr:colOff>
      <xdr:row>95</xdr:row>
      <xdr:rowOff>125730</xdr:rowOff>
    </xdr:to>
    <xdr:sp macro="" textlink="">
      <xdr:nvSpPr>
        <xdr:cNvPr id="248" name="楕円 247"/>
        <xdr:cNvSpPr/>
      </xdr:nvSpPr>
      <xdr:spPr>
        <a:xfrm>
          <a:off x="4036060" y="157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46990</xdr:rowOff>
    </xdr:from>
    <xdr:ext cx="534670" cy="259080"/>
    <xdr:sp macro="" textlink="">
      <xdr:nvSpPr>
        <xdr:cNvPr id="249" name="扶助費該当値テキスト"/>
        <xdr:cNvSpPr txBox="1"/>
      </xdr:nvSpPr>
      <xdr:spPr>
        <a:xfrm>
          <a:off x="4137660" y="1559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44450</xdr:rowOff>
    </xdr:from>
    <xdr:to>
      <xdr:col>20</xdr:col>
      <xdr:colOff>38100</xdr:colOff>
      <xdr:row>94</xdr:row>
      <xdr:rowOff>146050</xdr:rowOff>
    </xdr:to>
    <xdr:sp macro="" textlink="">
      <xdr:nvSpPr>
        <xdr:cNvPr id="250" name="楕円 249"/>
        <xdr:cNvSpPr/>
      </xdr:nvSpPr>
      <xdr:spPr>
        <a:xfrm>
          <a:off x="3312160" y="15589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162560</xdr:rowOff>
    </xdr:from>
    <xdr:ext cx="594995" cy="259080"/>
    <xdr:sp macro="" textlink="">
      <xdr:nvSpPr>
        <xdr:cNvPr id="251" name="テキスト ボックス 250"/>
        <xdr:cNvSpPr txBox="1"/>
      </xdr:nvSpPr>
      <xdr:spPr>
        <a:xfrm>
          <a:off x="3086100" y="15364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101600</xdr:rowOff>
    </xdr:from>
    <xdr:to>
      <xdr:col>15</xdr:col>
      <xdr:colOff>101600</xdr:colOff>
      <xdr:row>96</xdr:row>
      <xdr:rowOff>31750</xdr:rowOff>
    </xdr:to>
    <xdr:sp macro="" textlink="">
      <xdr:nvSpPr>
        <xdr:cNvPr id="252" name="楕円 251"/>
        <xdr:cNvSpPr/>
      </xdr:nvSpPr>
      <xdr:spPr>
        <a:xfrm>
          <a:off x="2514600" y="15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48260</xdr:rowOff>
    </xdr:from>
    <xdr:ext cx="530860" cy="259080"/>
    <xdr:sp macro="" textlink="">
      <xdr:nvSpPr>
        <xdr:cNvPr id="253" name="テキスト ボックス 252"/>
        <xdr:cNvSpPr txBox="1"/>
      </xdr:nvSpPr>
      <xdr:spPr>
        <a:xfrm>
          <a:off x="2343785" y="1559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113665</xdr:rowOff>
    </xdr:from>
    <xdr:to>
      <xdr:col>10</xdr:col>
      <xdr:colOff>165100</xdr:colOff>
      <xdr:row>96</xdr:row>
      <xdr:rowOff>43815</xdr:rowOff>
    </xdr:to>
    <xdr:sp macro="" textlink="">
      <xdr:nvSpPr>
        <xdr:cNvPr id="254" name="楕円 253"/>
        <xdr:cNvSpPr/>
      </xdr:nvSpPr>
      <xdr:spPr>
        <a:xfrm>
          <a:off x="1739900" y="158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60325</xdr:rowOff>
    </xdr:from>
    <xdr:ext cx="534670" cy="259080"/>
    <xdr:sp macro="" textlink="">
      <xdr:nvSpPr>
        <xdr:cNvPr id="255" name="テキスト ボックス 254"/>
        <xdr:cNvSpPr txBox="1"/>
      </xdr:nvSpPr>
      <xdr:spPr>
        <a:xfrm>
          <a:off x="1546225" y="1560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118110</xdr:rowOff>
    </xdr:from>
    <xdr:to>
      <xdr:col>6</xdr:col>
      <xdr:colOff>38100</xdr:colOff>
      <xdr:row>96</xdr:row>
      <xdr:rowOff>48260</xdr:rowOff>
    </xdr:to>
    <xdr:sp macro="" textlink="">
      <xdr:nvSpPr>
        <xdr:cNvPr id="256" name="楕円 255"/>
        <xdr:cNvSpPr/>
      </xdr:nvSpPr>
      <xdr:spPr>
        <a:xfrm>
          <a:off x="965200" y="1583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64770</xdr:rowOff>
    </xdr:from>
    <xdr:ext cx="529590" cy="254000"/>
    <xdr:sp macro="" textlink="">
      <xdr:nvSpPr>
        <xdr:cNvPr id="257" name="テキスト ボックス 256"/>
        <xdr:cNvSpPr txBox="1"/>
      </xdr:nvSpPr>
      <xdr:spPr>
        <a:xfrm>
          <a:off x="771525" y="15609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8" name="正方形/長方形 257"/>
        <xdr:cNvSpPr/>
      </xdr:nvSpPr>
      <xdr:spPr>
        <a:xfrm>
          <a:off x="5826760" y="3859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59" name="正方形/長方形 258"/>
        <xdr:cNvSpPr/>
      </xdr:nvSpPr>
      <xdr:spPr>
        <a:xfrm>
          <a:off x="59309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0" name="正方形/長方形 259"/>
        <xdr:cNvSpPr/>
      </xdr:nvSpPr>
      <xdr:spPr>
        <a:xfrm>
          <a:off x="59309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1" name="正方形/長方形 260"/>
        <xdr:cNvSpPr/>
      </xdr:nvSpPr>
      <xdr:spPr>
        <a:xfrm>
          <a:off x="68326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2" name="正方形/長方形 261"/>
        <xdr:cNvSpPr/>
      </xdr:nvSpPr>
      <xdr:spPr>
        <a:xfrm>
          <a:off x="68326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3" name="正方形/長方形 262"/>
        <xdr:cNvSpPr/>
      </xdr:nvSpPr>
      <xdr:spPr>
        <a:xfrm>
          <a:off x="7838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4" name="正方形/長方形 263"/>
        <xdr:cNvSpPr/>
      </xdr:nvSpPr>
      <xdr:spPr>
        <a:xfrm>
          <a:off x="7838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5" name="正方形/長方形 264"/>
        <xdr:cNvSpPr/>
      </xdr:nvSpPr>
      <xdr:spPr>
        <a:xfrm>
          <a:off x="5826760" y="4653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20345"/>
    <xdr:sp macro="" textlink="">
      <xdr:nvSpPr>
        <xdr:cNvPr id="266" name="テキスト ボックス 265"/>
        <xdr:cNvSpPr txBox="1"/>
      </xdr:nvSpPr>
      <xdr:spPr>
        <a:xfrm>
          <a:off x="578866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7" name="直線コネクタ 266"/>
        <xdr:cNvCxnSpPr/>
      </xdr:nvCxnSpPr>
      <xdr:spPr>
        <a:xfrm>
          <a:off x="5826760" y="6856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68" name="直線コネクタ 267"/>
        <xdr:cNvCxnSpPr/>
      </xdr:nvCxnSpPr>
      <xdr:spPr>
        <a:xfrm>
          <a:off x="5826760" y="6488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110" cy="249555"/>
    <xdr:sp macro="" textlink="">
      <xdr:nvSpPr>
        <xdr:cNvPr id="269" name="テキスト ボックス 268"/>
        <xdr:cNvSpPr txBox="1"/>
      </xdr:nvSpPr>
      <xdr:spPr>
        <a:xfrm>
          <a:off x="560070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0" name="直線コネクタ 269"/>
        <xdr:cNvCxnSpPr/>
      </xdr:nvCxnSpPr>
      <xdr:spPr>
        <a:xfrm>
          <a:off x="5826760" y="6120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5630" cy="249555"/>
    <xdr:sp macro="" textlink="">
      <xdr:nvSpPr>
        <xdr:cNvPr id="271" name="テキスト ボックス 270"/>
        <xdr:cNvSpPr txBox="1"/>
      </xdr:nvSpPr>
      <xdr:spPr>
        <a:xfrm>
          <a:off x="5299710" y="59848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2" name="直線コネクタ 271"/>
        <xdr:cNvCxnSpPr/>
      </xdr:nvCxnSpPr>
      <xdr:spPr>
        <a:xfrm>
          <a:off x="5826760" y="57562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49555"/>
    <xdr:sp macro="" textlink="">
      <xdr:nvSpPr>
        <xdr:cNvPr id="273" name="テキスト ボックス 272"/>
        <xdr:cNvSpPr txBox="1"/>
      </xdr:nvSpPr>
      <xdr:spPr>
        <a:xfrm>
          <a:off x="5299710" y="56197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4" name="直線コネクタ 273"/>
        <xdr:cNvCxnSpPr/>
      </xdr:nvCxnSpPr>
      <xdr:spPr>
        <a:xfrm>
          <a:off x="5826760" y="53886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5630" cy="248285"/>
    <xdr:sp macro="" textlink="">
      <xdr:nvSpPr>
        <xdr:cNvPr id="275" name="テキスト ボックス 274"/>
        <xdr:cNvSpPr txBox="1"/>
      </xdr:nvSpPr>
      <xdr:spPr>
        <a:xfrm>
          <a:off x="5299710" y="525272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6" name="直線コネクタ 275"/>
        <xdr:cNvCxnSpPr/>
      </xdr:nvCxnSpPr>
      <xdr:spPr>
        <a:xfrm>
          <a:off x="5826760" y="5020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5630" cy="248285"/>
    <xdr:sp macro="" textlink="">
      <xdr:nvSpPr>
        <xdr:cNvPr id="277" name="テキスト ボックス 276"/>
        <xdr:cNvSpPr txBox="1"/>
      </xdr:nvSpPr>
      <xdr:spPr>
        <a:xfrm>
          <a:off x="5299710" y="48850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8" name="直線コネクタ 277"/>
        <xdr:cNvCxnSpPr/>
      </xdr:nvCxnSpPr>
      <xdr:spPr>
        <a:xfrm>
          <a:off x="5826760" y="4653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53340</xdr:rowOff>
    </xdr:from>
    <xdr:ext cx="685800" cy="248285"/>
    <xdr:sp macro="" textlink="">
      <xdr:nvSpPr>
        <xdr:cNvPr id="279" name="テキスト ボックス 278"/>
        <xdr:cNvSpPr txBox="1"/>
      </xdr:nvSpPr>
      <xdr:spPr>
        <a:xfrm>
          <a:off x="5209540" y="4517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0" name="補助費等グラフ枠"/>
        <xdr:cNvSpPr/>
      </xdr:nvSpPr>
      <xdr:spPr>
        <a:xfrm>
          <a:off x="5826760" y="4653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31</xdr:row>
      <xdr:rowOff>3810</xdr:rowOff>
    </xdr:from>
    <xdr:to>
      <xdr:col>54</xdr:col>
      <xdr:colOff>167640</xdr:colOff>
      <xdr:row>38</xdr:row>
      <xdr:rowOff>54610</xdr:rowOff>
    </xdr:to>
    <xdr:cxnSp macro="">
      <xdr:nvCxnSpPr>
        <xdr:cNvPr id="281" name="直線コネクタ 280"/>
        <xdr:cNvCxnSpPr/>
      </xdr:nvCxnSpPr>
      <xdr:spPr>
        <a:xfrm flipV="1">
          <a:off x="9220200" y="512826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58420</xdr:rowOff>
    </xdr:from>
    <xdr:ext cx="530860" cy="252095"/>
    <xdr:sp macro="" textlink="">
      <xdr:nvSpPr>
        <xdr:cNvPr id="282" name="補助費等最小値テキスト"/>
        <xdr:cNvSpPr txBox="1"/>
      </xdr:nvSpPr>
      <xdr:spPr>
        <a:xfrm>
          <a:off x="9271000" y="633857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54610</xdr:rowOff>
    </xdr:from>
    <xdr:to>
      <xdr:col>55</xdr:col>
      <xdr:colOff>88900</xdr:colOff>
      <xdr:row>38</xdr:row>
      <xdr:rowOff>54610</xdr:rowOff>
    </xdr:to>
    <xdr:cxnSp macro="">
      <xdr:nvCxnSpPr>
        <xdr:cNvPr id="283" name="直線コネクタ 282"/>
        <xdr:cNvCxnSpPr/>
      </xdr:nvCxnSpPr>
      <xdr:spPr>
        <a:xfrm>
          <a:off x="9154160" y="6334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118745</xdr:rowOff>
    </xdr:from>
    <xdr:ext cx="594995" cy="252095"/>
    <xdr:sp macro="" textlink="">
      <xdr:nvSpPr>
        <xdr:cNvPr id="284" name="補助費等最大値テキスト"/>
        <xdr:cNvSpPr txBox="1"/>
      </xdr:nvSpPr>
      <xdr:spPr>
        <a:xfrm>
          <a:off x="9271000" y="491299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xdr:cNvCxnSpPr/>
      </xdr:nvCxnSpPr>
      <xdr:spPr>
        <a:xfrm>
          <a:off x="9154160" y="5128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151130</xdr:rowOff>
    </xdr:from>
    <xdr:to>
      <xdr:col>55</xdr:col>
      <xdr:colOff>0</xdr:colOff>
      <xdr:row>37</xdr:row>
      <xdr:rowOff>19685</xdr:rowOff>
    </xdr:to>
    <xdr:cxnSp macro="">
      <xdr:nvCxnSpPr>
        <xdr:cNvPr id="286" name="直線コネクタ 285"/>
        <xdr:cNvCxnSpPr/>
      </xdr:nvCxnSpPr>
      <xdr:spPr>
        <a:xfrm flipV="1">
          <a:off x="8496300" y="5935980"/>
          <a:ext cx="7239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161290</xdr:rowOff>
    </xdr:from>
    <xdr:ext cx="594995" cy="248285"/>
    <xdr:sp macro="" textlink="">
      <xdr:nvSpPr>
        <xdr:cNvPr id="287" name="補助費等平均値テキスト"/>
        <xdr:cNvSpPr txBox="1"/>
      </xdr:nvSpPr>
      <xdr:spPr>
        <a:xfrm>
          <a:off x="9271000" y="5946140"/>
          <a:ext cx="59499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113665</xdr:rowOff>
    </xdr:to>
    <xdr:sp macro="" textlink="">
      <xdr:nvSpPr>
        <xdr:cNvPr id="288" name="フローチャート: 判断 287"/>
        <xdr:cNvSpPr/>
      </xdr:nvSpPr>
      <xdr:spPr>
        <a:xfrm>
          <a:off x="9192260" y="59645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35</xdr:row>
      <xdr:rowOff>154305</xdr:rowOff>
    </xdr:from>
    <xdr:to>
      <xdr:col>50</xdr:col>
      <xdr:colOff>114300</xdr:colOff>
      <xdr:row>37</xdr:row>
      <xdr:rowOff>19685</xdr:rowOff>
    </xdr:to>
    <xdr:cxnSp macro="">
      <xdr:nvCxnSpPr>
        <xdr:cNvPr id="289" name="直線コネクタ 288"/>
        <xdr:cNvCxnSpPr/>
      </xdr:nvCxnSpPr>
      <xdr:spPr>
        <a:xfrm>
          <a:off x="7711440" y="5939155"/>
          <a:ext cx="78486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153035</xdr:rowOff>
    </xdr:to>
    <xdr:sp macro="" textlink="">
      <xdr:nvSpPr>
        <xdr:cNvPr id="290" name="フローチャート: 判断 289"/>
        <xdr:cNvSpPr/>
      </xdr:nvSpPr>
      <xdr:spPr>
        <a:xfrm>
          <a:off x="8445500" y="600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1905</xdr:rowOff>
    </xdr:from>
    <xdr:ext cx="594995" cy="253365"/>
    <xdr:sp macro="" textlink="">
      <xdr:nvSpPr>
        <xdr:cNvPr id="291" name="テキスト ボックス 290"/>
        <xdr:cNvSpPr txBox="1"/>
      </xdr:nvSpPr>
      <xdr:spPr>
        <a:xfrm>
          <a:off x="8219440" y="57867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154305</xdr:rowOff>
    </xdr:from>
    <xdr:to>
      <xdr:col>45</xdr:col>
      <xdr:colOff>167640</xdr:colOff>
      <xdr:row>36</xdr:row>
      <xdr:rowOff>118745</xdr:rowOff>
    </xdr:to>
    <xdr:cxnSp macro="">
      <xdr:nvCxnSpPr>
        <xdr:cNvPr id="292" name="直線コネクタ 291"/>
        <xdr:cNvCxnSpPr/>
      </xdr:nvCxnSpPr>
      <xdr:spPr>
        <a:xfrm flipV="1">
          <a:off x="6924040" y="5939155"/>
          <a:ext cx="7874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36830</xdr:rowOff>
    </xdr:from>
    <xdr:to>
      <xdr:col>46</xdr:col>
      <xdr:colOff>38100</xdr:colOff>
      <xdr:row>35</xdr:row>
      <xdr:rowOff>135890</xdr:rowOff>
    </xdr:to>
    <xdr:sp macro="" textlink="">
      <xdr:nvSpPr>
        <xdr:cNvPr id="293" name="フローチャート: 判断 292"/>
        <xdr:cNvSpPr/>
      </xdr:nvSpPr>
      <xdr:spPr>
        <a:xfrm>
          <a:off x="7670800" y="582168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151765</xdr:rowOff>
    </xdr:from>
    <xdr:ext cx="594995" cy="252095"/>
    <xdr:sp macro="" textlink="">
      <xdr:nvSpPr>
        <xdr:cNvPr id="294" name="テキスト ボックス 293"/>
        <xdr:cNvSpPr txBox="1"/>
      </xdr:nvSpPr>
      <xdr:spPr>
        <a:xfrm>
          <a:off x="7444740" y="560641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118745</xdr:rowOff>
    </xdr:from>
    <xdr:to>
      <xdr:col>41</xdr:col>
      <xdr:colOff>50800</xdr:colOff>
      <xdr:row>36</xdr:row>
      <xdr:rowOff>161925</xdr:rowOff>
    </xdr:to>
    <xdr:cxnSp macro="">
      <xdr:nvCxnSpPr>
        <xdr:cNvPr id="295" name="直線コネクタ 294"/>
        <xdr:cNvCxnSpPr/>
      </xdr:nvCxnSpPr>
      <xdr:spPr>
        <a:xfrm flipV="1">
          <a:off x="6149340" y="6068695"/>
          <a:ext cx="7747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58420</xdr:rowOff>
    </xdr:to>
    <xdr:sp macro="" textlink="">
      <xdr:nvSpPr>
        <xdr:cNvPr id="296" name="フローチャート: 判断 295"/>
        <xdr:cNvSpPr/>
      </xdr:nvSpPr>
      <xdr:spPr>
        <a:xfrm>
          <a:off x="6873240" y="60769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50165</xdr:rowOff>
    </xdr:from>
    <xdr:ext cx="594995" cy="248285"/>
    <xdr:sp macro="" textlink="">
      <xdr:nvSpPr>
        <xdr:cNvPr id="297" name="テキスト ボックス 296"/>
        <xdr:cNvSpPr txBox="1"/>
      </xdr:nvSpPr>
      <xdr:spPr>
        <a:xfrm>
          <a:off x="6670040" y="616521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144780</xdr:rowOff>
    </xdr:from>
    <xdr:to>
      <xdr:col>36</xdr:col>
      <xdr:colOff>165100</xdr:colOff>
      <xdr:row>37</xdr:row>
      <xdr:rowOff>76200</xdr:rowOff>
    </xdr:to>
    <xdr:sp macro="" textlink="">
      <xdr:nvSpPr>
        <xdr:cNvPr id="298" name="フローチャート: 判断 297"/>
        <xdr:cNvSpPr/>
      </xdr:nvSpPr>
      <xdr:spPr>
        <a:xfrm>
          <a:off x="6098540" y="6094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67945</xdr:rowOff>
    </xdr:from>
    <xdr:ext cx="594995" cy="249555"/>
    <xdr:sp macro="" textlink="">
      <xdr:nvSpPr>
        <xdr:cNvPr id="299" name="テキスト ボックス 298"/>
        <xdr:cNvSpPr txBox="1"/>
      </xdr:nvSpPr>
      <xdr:spPr>
        <a:xfrm>
          <a:off x="5872480" y="61829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0" name="テキスト ボックス 299"/>
        <xdr:cNvSpPr txBox="1"/>
      </xdr:nvSpPr>
      <xdr:spPr>
        <a:xfrm>
          <a:off x="90525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1" name="テキスト ボックス 300"/>
        <xdr:cNvSpPr txBox="1"/>
      </xdr:nvSpPr>
      <xdr:spPr>
        <a:xfrm>
          <a:off x="83286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78105</xdr:rowOff>
    </xdr:from>
    <xdr:ext cx="762000" cy="253365"/>
    <xdr:sp macro="" textlink="">
      <xdr:nvSpPr>
        <xdr:cNvPr id="302" name="テキスト ボックス 301"/>
        <xdr:cNvSpPr txBox="1"/>
      </xdr:nvSpPr>
      <xdr:spPr>
        <a:xfrm>
          <a:off x="7543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03" name="テキスト ボックス 302"/>
        <xdr:cNvSpPr txBox="1"/>
      </xdr:nvSpPr>
      <xdr:spPr>
        <a:xfrm>
          <a:off x="675640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4" name="テキスト ボックス 303"/>
        <xdr:cNvSpPr txBox="1"/>
      </xdr:nvSpPr>
      <xdr:spPr>
        <a:xfrm>
          <a:off x="59817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101600</xdr:rowOff>
    </xdr:from>
    <xdr:to>
      <xdr:col>55</xdr:col>
      <xdr:colOff>50800</xdr:colOff>
      <xdr:row>36</xdr:row>
      <xdr:rowOff>33655</xdr:rowOff>
    </xdr:to>
    <xdr:sp macro="" textlink="">
      <xdr:nvSpPr>
        <xdr:cNvPr id="305" name="楕円 304"/>
        <xdr:cNvSpPr/>
      </xdr:nvSpPr>
      <xdr:spPr>
        <a:xfrm>
          <a:off x="9192260" y="588645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124460</xdr:rowOff>
    </xdr:from>
    <xdr:ext cx="594995" cy="248285"/>
    <xdr:sp macro="" textlink="">
      <xdr:nvSpPr>
        <xdr:cNvPr id="306" name="補助費等該当値テキスト"/>
        <xdr:cNvSpPr txBox="1"/>
      </xdr:nvSpPr>
      <xdr:spPr>
        <a:xfrm>
          <a:off x="9271000" y="574421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301,937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137795</xdr:rowOff>
    </xdr:from>
    <xdr:to>
      <xdr:col>50</xdr:col>
      <xdr:colOff>165100</xdr:colOff>
      <xdr:row>37</xdr:row>
      <xdr:rowOff>69850</xdr:rowOff>
    </xdr:to>
    <xdr:sp macro="" textlink="">
      <xdr:nvSpPr>
        <xdr:cNvPr id="307" name="楕円 306"/>
        <xdr:cNvSpPr/>
      </xdr:nvSpPr>
      <xdr:spPr>
        <a:xfrm>
          <a:off x="8445500" y="6087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60960</xdr:rowOff>
    </xdr:from>
    <xdr:ext cx="594995" cy="253365"/>
    <xdr:sp macro="" textlink="">
      <xdr:nvSpPr>
        <xdr:cNvPr id="308" name="テキスト ボックス 307"/>
        <xdr:cNvSpPr txBox="1"/>
      </xdr:nvSpPr>
      <xdr:spPr>
        <a:xfrm>
          <a:off x="8219440" y="61760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105410</xdr:rowOff>
    </xdr:from>
    <xdr:to>
      <xdr:col>46</xdr:col>
      <xdr:colOff>38100</xdr:colOff>
      <xdr:row>36</xdr:row>
      <xdr:rowOff>36830</xdr:rowOff>
    </xdr:to>
    <xdr:sp macro="" textlink="">
      <xdr:nvSpPr>
        <xdr:cNvPr id="309" name="楕円 308"/>
        <xdr:cNvSpPr/>
      </xdr:nvSpPr>
      <xdr:spPr>
        <a:xfrm>
          <a:off x="7670800" y="589026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28575</xdr:rowOff>
    </xdr:from>
    <xdr:ext cx="594995" cy="248285"/>
    <xdr:sp macro="" textlink="">
      <xdr:nvSpPr>
        <xdr:cNvPr id="310" name="テキスト ボックス 309"/>
        <xdr:cNvSpPr txBox="1"/>
      </xdr:nvSpPr>
      <xdr:spPr>
        <a:xfrm>
          <a:off x="7444740" y="597852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69850</xdr:rowOff>
    </xdr:from>
    <xdr:to>
      <xdr:col>41</xdr:col>
      <xdr:colOff>101600</xdr:colOff>
      <xdr:row>37</xdr:row>
      <xdr:rowOff>1270</xdr:rowOff>
    </xdr:to>
    <xdr:sp macro="" textlink="">
      <xdr:nvSpPr>
        <xdr:cNvPr id="311" name="楕円 310"/>
        <xdr:cNvSpPr/>
      </xdr:nvSpPr>
      <xdr:spPr>
        <a:xfrm>
          <a:off x="6873240" y="60198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17145</xdr:rowOff>
    </xdr:from>
    <xdr:ext cx="594995" cy="252095"/>
    <xdr:sp macro="" textlink="">
      <xdr:nvSpPr>
        <xdr:cNvPr id="312" name="テキスト ボックス 311"/>
        <xdr:cNvSpPr txBox="1"/>
      </xdr:nvSpPr>
      <xdr:spPr>
        <a:xfrm>
          <a:off x="6670040" y="580199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111760</xdr:rowOff>
    </xdr:from>
    <xdr:to>
      <xdr:col>36</xdr:col>
      <xdr:colOff>165100</xdr:colOff>
      <xdr:row>37</xdr:row>
      <xdr:rowOff>43180</xdr:rowOff>
    </xdr:to>
    <xdr:sp macro="" textlink="">
      <xdr:nvSpPr>
        <xdr:cNvPr id="313" name="楕円 312"/>
        <xdr:cNvSpPr/>
      </xdr:nvSpPr>
      <xdr:spPr>
        <a:xfrm>
          <a:off x="6098540" y="6061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59690</xdr:rowOff>
    </xdr:from>
    <xdr:ext cx="594995" cy="252095"/>
    <xdr:sp macro="" textlink="">
      <xdr:nvSpPr>
        <xdr:cNvPr id="314" name="テキスト ボックス 313"/>
        <xdr:cNvSpPr txBox="1"/>
      </xdr:nvSpPr>
      <xdr:spPr>
        <a:xfrm>
          <a:off x="5872480" y="584454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5" name="正方形/長方形 314"/>
        <xdr:cNvSpPr/>
      </xdr:nvSpPr>
      <xdr:spPr>
        <a:xfrm>
          <a:off x="5826760" y="7161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6" name="正方形/長方形 315"/>
        <xdr:cNvSpPr/>
      </xdr:nvSpPr>
      <xdr:spPr>
        <a:xfrm>
          <a:off x="59309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7" name="正方形/長方形 316"/>
        <xdr:cNvSpPr/>
      </xdr:nvSpPr>
      <xdr:spPr>
        <a:xfrm>
          <a:off x="59309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8" name="正方形/長方形 317"/>
        <xdr:cNvSpPr/>
      </xdr:nvSpPr>
      <xdr:spPr>
        <a:xfrm>
          <a:off x="68326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9" name="正方形/長方形 318"/>
        <xdr:cNvSpPr/>
      </xdr:nvSpPr>
      <xdr:spPr>
        <a:xfrm>
          <a:off x="68326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0" name="正方形/長方形 319"/>
        <xdr:cNvSpPr/>
      </xdr:nvSpPr>
      <xdr:spPr>
        <a:xfrm>
          <a:off x="7838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1" name="正方形/長方形 320"/>
        <xdr:cNvSpPr/>
      </xdr:nvSpPr>
      <xdr:spPr>
        <a:xfrm>
          <a:off x="7838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2" name="正方形/長方形 321"/>
        <xdr:cNvSpPr/>
      </xdr:nvSpPr>
      <xdr:spPr>
        <a:xfrm>
          <a:off x="5826760" y="7955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20345"/>
    <xdr:sp macro="" textlink="">
      <xdr:nvSpPr>
        <xdr:cNvPr id="323" name="テキスト ボックス 322"/>
        <xdr:cNvSpPr txBox="1"/>
      </xdr:nvSpPr>
      <xdr:spPr>
        <a:xfrm>
          <a:off x="578866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4" name="直線コネクタ 323"/>
        <xdr:cNvCxnSpPr/>
      </xdr:nvCxnSpPr>
      <xdr:spPr>
        <a:xfrm>
          <a:off x="5826760" y="1015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24765</xdr:rowOff>
    </xdr:from>
    <xdr:to>
      <xdr:col>59</xdr:col>
      <xdr:colOff>50800</xdr:colOff>
      <xdr:row>58</xdr:row>
      <xdr:rowOff>24765</xdr:rowOff>
    </xdr:to>
    <xdr:cxnSp macro="">
      <xdr:nvCxnSpPr>
        <xdr:cNvPr id="325" name="直線コネクタ 324"/>
        <xdr:cNvCxnSpPr/>
      </xdr:nvCxnSpPr>
      <xdr:spPr>
        <a:xfrm>
          <a:off x="5826760" y="9606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53340</xdr:rowOff>
    </xdr:from>
    <xdr:ext cx="245110" cy="248285"/>
    <xdr:sp macro="" textlink="">
      <xdr:nvSpPr>
        <xdr:cNvPr id="326" name="テキスト ボックス 325"/>
        <xdr:cNvSpPr txBox="1"/>
      </xdr:nvSpPr>
      <xdr:spPr>
        <a:xfrm>
          <a:off x="5600700" y="947039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27" name="直線コネクタ 326"/>
        <xdr:cNvCxnSpPr/>
      </xdr:nvCxnSpPr>
      <xdr:spPr>
        <a:xfrm>
          <a:off x="5826760" y="90582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165100</xdr:rowOff>
    </xdr:from>
    <xdr:ext cx="685800" cy="249555"/>
    <xdr:sp macro="" textlink="">
      <xdr:nvSpPr>
        <xdr:cNvPr id="328" name="テキスト ボックス 327"/>
        <xdr:cNvSpPr txBox="1"/>
      </xdr:nvSpPr>
      <xdr:spPr>
        <a:xfrm>
          <a:off x="5209540" y="892175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80645</xdr:rowOff>
    </xdr:from>
    <xdr:to>
      <xdr:col>59</xdr:col>
      <xdr:colOff>50800</xdr:colOff>
      <xdr:row>51</xdr:row>
      <xdr:rowOff>80645</xdr:rowOff>
    </xdr:to>
    <xdr:cxnSp macro="">
      <xdr:nvCxnSpPr>
        <xdr:cNvPr id="329" name="直線コネクタ 328"/>
        <xdr:cNvCxnSpPr/>
      </xdr:nvCxnSpPr>
      <xdr:spPr>
        <a:xfrm>
          <a:off x="5826760" y="8507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109220</xdr:rowOff>
    </xdr:from>
    <xdr:ext cx="685800" cy="249555"/>
    <xdr:sp macro="" textlink="">
      <xdr:nvSpPr>
        <xdr:cNvPr id="330" name="テキスト ボックス 329"/>
        <xdr:cNvSpPr txBox="1"/>
      </xdr:nvSpPr>
      <xdr:spPr>
        <a:xfrm>
          <a:off x="5209540" y="837057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1" name="直線コネクタ 330"/>
        <xdr:cNvCxnSpPr/>
      </xdr:nvCxnSpPr>
      <xdr:spPr>
        <a:xfrm>
          <a:off x="5826760" y="7955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5800" cy="248285"/>
    <xdr:sp macro="" textlink="">
      <xdr:nvSpPr>
        <xdr:cNvPr id="332" name="テキスト ボックス 331"/>
        <xdr:cNvSpPr txBox="1"/>
      </xdr:nvSpPr>
      <xdr:spPr>
        <a:xfrm>
          <a:off x="5209540" y="7819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3" name="普通建設事業費グラフ枠"/>
        <xdr:cNvSpPr/>
      </xdr:nvSpPr>
      <xdr:spPr>
        <a:xfrm>
          <a:off x="5826760" y="7955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50</xdr:row>
      <xdr:rowOff>89535</xdr:rowOff>
    </xdr:from>
    <xdr:to>
      <xdr:col>54</xdr:col>
      <xdr:colOff>167640</xdr:colOff>
      <xdr:row>58</xdr:row>
      <xdr:rowOff>15240</xdr:rowOff>
    </xdr:to>
    <xdr:cxnSp macro="">
      <xdr:nvCxnSpPr>
        <xdr:cNvPr id="334" name="直線コネクタ 333"/>
        <xdr:cNvCxnSpPr/>
      </xdr:nvCxnSpPr>
      <xdr:spPr>
        <a:xfrm flipV="1">
          <a:off x="9220200" y="8350885"/>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19050</xdr:rowOff>
    </xdr:from>
    <xdr:ext cx="530860" cy="252095"/>
    <xdr:sp macro="" textlink="">
      <xdr:nvSpPr>
        <xdr:cNvPr id="335" name="普通建設事業費最小値テキスト"/>
        <xdr:cNvSpPr txBox="1"/>
      </xdr:nvSpPr>
      <xdr:spPr>
        <a:xfrm>
          <a:off x="9271000" y="960120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xdr:cNvCxnSpPr/>
      </xdr:nvCxnSpPr>
      <xdr:spPr>
        <a:xfrm>
          <a:off x="9154160" y="9597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37465</xdr:rowOff>
    </xdr:from>
    <xdr:ext cx="686435" cy="253365"/>
    <xdr:sp macro="" textlink="">
      <xdr:nvSpPr>
        <xdr:cNvPr id="337" name="普通建設事業費最大値テキスト"/>
        <xdr:cNvSpPr txBox="1"/>
      </xdr:nvSpPr>
      <xdr:spPr>
        <a:xfrm>
          <a:off x="9271000" y="8133715"/>
          <a:ext cx="6864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89535</xdr:rowOff>
    </xdr:from>
    <xdr:to>
      <xdr:col>55</xdr:col>
      <xdr:colOff>88900</xdr:colOff>
      <xdr:row>50</xdr:row>
      <xdr:rowOff>89535</xdr:rowOff>
    </xdr:to>
    <xdr:cxnSp macro="">
      <xdr:nvCxnSpPr>
        <xdr:cNvPr id="338" name="直線コネクタ 337"/>
        <xdr:cNvCxnSpPr/>
      </xdr:nvCxnSpPr>
      <xdr:spPr>
        <a:xfrm>
          <a:off x="9154160" y="8350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36830</xdr:rowOff>
    </xdr:from>
    <xdr:to>
      <xdr:col>55</xdr:col>
      <xdr:colOff>0</xdr:colOff>
      <xdr:row>57</xdr:row>
      <xdr:rowOff>95250</xdr:rowOff>
    </xdr:to>
    <xdr:cxnSp macro="">
      <xdr:nvCxnSpPr>
        <xdr:cNvPr id="339" name="直線コネクタ 338"/>
        <xdr:cNvCxnSpPr/>
      </xdr:nvCxnSpPr>
      <xdr:spPr>
        <a:xfrm flipV="1">
          <a:off x="8496300" y="9453880"/>
          <a:ext cx="7239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6985</xdr:rowOff>
    </xdr:from>
    <xdr:ext cx="594995" cy="253365"/>
    <xdr:sp macro="" textlink="">
      <xdr:nvSpPr>
        <xdr:cNvPr id="340" name="普通建設事業費平均値テキスト"/>
        <xdr:cNvSpPr txBox="1"/>
      </xdr:nvSpPr>
      <xdr:spPr>
        <a:xfrm>
          <a:off x="9271000" y="9258935"/>
          <a:ext cx="594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152400</xdr:rowOff>
    </xdr:from>
    <xdr:to>
      <xdr:col>55</xdr:col>
      <xdr:colOff>50800</xdr:colOff>
      <xdr:row>57</xdr:row>
      <xdr:rowOff>84455</xdr:rowOff>
    </xdr:to>
    <xdr:sp macro="" textlink="">
      <xdr:nvSpPr>
        <xdr:cNvPr id="341" name="フローチャート: 判断 340"/>
        <xdr:cNvSpPr/>
      </xdr:nvSpPr>
      <xdr:spPr>
        <a:xfrm>
          <a:off x="9192260" y="940435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57</xdr:row>
      <xdr:rowOff>37465</xdr:rowOff>
    </xdr:from>
    <xdr:to>
      <xdr:col>50</xdr:col>
      <xdr:colOff>114300</xdr:colOff>
      <xdr:row>57</xdr:row>
      <xdr:rowOff>95250</xdr:rowOff>
    </xdr:to>
    <xdr:cxnSp macro="">
      <xdr:nvCxnSpPr>
        <xdr:cNvPr id="342" name="直線コネクタ 341"/>
        <xdr:cNvCxnSpPr/>
      </xdr:nvCxnSpPr>
      <xdr:spPr>
        <a:xfrm>
          <a:off x="7711440" y="9454515"/>
          <a:ext cx="7848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154940</xdr:rowOff>
    </xdr:from>
    <xdr:to>
      <xdr:col>50</xdr:col>
      <xdr:colOff>165100</xdr:colOff>
      <xdr:row>57</xdr:row>
      <xdr:rowOff>86995</xdr:rowOff>
    </xdr:to>
    <xdr:sp macro="" textlink="">
      <xdr:nvSpPr>
        <xdr:cNvPr id="343" name="フローチャート: 判断 342"/>
        <xdr:cNvSpPr/>
      </xdr:nvSpPr>
      <xdr:spPr>
        <a:xfrm>
          <a:off x="8445500" y="94068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103505</xdr:rowOff>
    </xdr:from>
    <xdr:ext cx="594995" cy="249555"/>
    <xdr:sp macro="" textlink="">
      <xdr:nvSpPr>
        <xdr:cNvPr id="344" name="テキスト ボックス 343"/>
        <xdr:cNvSpPr txBox="1"/>
      </xdr:nvSpPr>
      <xdr:spPr>
        <a:xfrm>
          <a:off x="8219440" y="919035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37465</xdr:rowOff>
    </xdr:from>
    <xdr:to>
      <xdr:col>45</xdr:col>
      <xdr:colOff>167640</xdr:colOff>
      <xdr:row>57</xdr:row>
      <xdr:rowOff>127635</xdr:rowOff>
    </xdr:to>
    <xdr:cxnSp macro="">
      <xdr:nvCxnSpPr>
        <xdr:cNvPr id="345" name="直線コネクタ 344"/>
        <xdr:cNvCxnSpPr/>
      </xdr:nvCxnSpPr>
      <xdr:spPr>
        <a:xfrm flipV="1">
          <a:off x="6924040" y="9454515"/>
          <a:ext cx="7874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142240</xdr:rowOff>
    </xdr:from>
    <xdr:to>
      <xdr:col>46</xdr:col>
      <xdr:colOff>38100</xdr:colOff>
      <xdr:row>57</xdr:row>
      <xdr:rowOff>73660</xdr:rowOff>
    </xdr:to>
    <xdr:sp macro="" textlink="">
      <xdr:nvSpPr>
        <xdr:cNvPr id="346" name="フローチャート: 判断 345"/>
        <xdr:cNvSpPr/>
      </xdr:nvSpPr>
      <xdr:spPr>
        <a:xfrm>
          <a:off x="7670800" y="93941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90170</xdr:rowOff>
    </xdr:from>
    <xdr:ext cx="594995" cy="248285"/>
    <xdr:sp macro="" textlink="">
      <xdr:nvSpPr>
        <xdr:cNvPr id="347" name="テキスト ボックス 346"/>
        <xdr:cNvSpPr txBox="1"/>
      </xdr:nvSpPr>
      <xdr:spPr>
        <a:xfrm>
          <a:off x="7444740" y="91770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127635</xdr:rowOff>
    </xdr:from>
    <xdr:to>
      <xdr:col>41</xdr:col>
      <xdr:colOff>50800</xdr:colOff>
      <xdr:row>57</xdr:row>
      <xdr:rowOff>142240</xdr:rowOff>
    </xdr:to>
    <xdr:cxnSp macro="">
      <xdr:nvCxnSpPr>
        <xdr:cNvPr id="348" name="直線コネクタ 347"/>
        <xdr:cNvCxnSpPr/>
      </xdr:nvCxnSpPr>
      <xdr:spPr>
        <a:xfrm flipV="1">
          <a:off x="6149340" y="9544685"/>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92075</xdr:rowOff>
    </xdr:to>
    <xdr:sp macro="" textlink="">
      <xdr:nvSpPr>
        <xdr:cNvPr id="349" name="フローチャート: 判断 348"/>
        <xdr:cNvSpPr/>
      </xdr:nvSpPr>
      <xdr:spPr>
        <a:xfrm>
          <a:off x="6873240" y="94126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107950</xdr:rowOff>
    </xdr:from>
    <xdr:ext cx="594995" cy="249555"/>
    <xdr:sp macro="" textlink="">
      <xdr:nvSpPr>
        <xdr:cNvPr id="350" name="テキスト ボックス 349"/>
        <xdr:cNvSpPr txBox="1"/>
      </xdr:nvSpPr>
      <xdr:spPr>
        <a:xfrm>
          <a:off x="6670040" y="919480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159385</xdr:rowOff>
    </xdr:from>
    <xdr:to>
      <xdr:col>36</xdr:col>
      <xdr:colOff>165100</xdr:colOff>
      <xdr:row>57</xdr:row>
      <xdr:rowOff>90805</xdr:rowOff>
    </xdr:to>
    <xdr:sp macro="" textlink="">
      <xdr:nvSpPr>
        <xdr:cNvPr id="351" name="フローチャート: 判断 350"/>
        <xdr:cNvSpPr/>
      </xdr:nvSpPr>
      <xdr:spPr>
        <a:xfrm>
          <a:off x="6098540" y="94113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106680</xdr:rowOff>
    </xdr:from>
    <xdr:ext cx="594995" cy="249555"/>
    <xdr:sp macro="" textlink="">
      <xdr:nvSpPr>
        <xdr:cNvPr id="352" name="テキスト ボックス 351"/>
        <xdr:cNvSpPr txBox="1"/>
      </xdr:nvSpPr>
      <xdr:spPr>
        <a:xfrm>
          <a:off x="5872480" y="91935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3" name="テキスト ボックス 352"/>
        <xdr:cNvSpPr txBox="1"/>
      </xdr:nvSpPr>
      <xdr:spPr>
        <a:xfrm>
          <a:off x="90525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54" name="テキスト ボックス 353"/>
        <xdr:cNvSpPr txBox="1"/>
      </xdr:nvSpPr>
      <xdr:spPr>
        <a:xfrm>
          <a:off x="83286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78105</xdr:rowOff>
    </xdr:from>
    <xdr:ext cx="762000" cy="253365"/>
    <xdr:sp macro="" textlink="">
      <xdr:nvSpPr>
        <xdr:cNvPr id="355" name="テキスト ボックス 354"/>
        <xdr:cNvSpPr txBox="1"/>
      </xdr:nvSpPr>
      <xdr:spPr>
        <a:xfrm>
          <a:off x="7543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56" name="テキスト ボックス 355"/>
        <xdr:cNvSpPr txBox="1"/>
      </xdr:nvSpPr>
      <xdr:spPr>
        <a:xfrm>
          <a:off x="675640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57" name="テキスト ボックス 356"/>
        <xdr:cNvSpPr txBox="1"/>
      </xdr:nvSpPr>
      <xdr:spPr>
        <a:xfrm>
          <a:off x="59817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154305</xdr:rowOff>
    </xdr:from>
    <xdr:to>
      <xdr:col>55</xdr:col>
      <xdr:colOff>50800</xdr:colOff>
      <xdr:row>57</xdr:row>
      <xdr:rowOff>86360</xdr:rowOff>
    </xdr:to>
    <xdr:sp macro="" textlink="">
      <xdr:nvSpPr>
        <xdr:cNvPr id="358" name="楕円 357"/>
        <xdr:cNvSpPr/>
      </xdr:nvSpPr>
      <xdr:spPr>
        <a:xfrm>
          <a:off x="9192260" y="940625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133350</xdr:rowOff>
    </xdr:from>
    <xdr:ext cx="594995" cy="252730"/>
    <xdr:sp macro="" textlink="">
      <xdr:nvSpPr>
        <xdr:cNvPr id="359" name="普通建設事業費該当値テキスト"/>
        <xdr:cNvSpPr txBox="1"/>
      </xdr:nvSpPr>
      <xdr:spPr>
        <a:xfrm>
          <a:off x="9271000" y="93853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45085</xdr:rowOff>
    </xdr:from>
    <xdr:to>
      <xdr:col>50</xdr:col>
      <xdr:colOff>165100</xdr:colOff>
      <xdr:row>57</xdr:row>
      <xdr:rowOff>144780</xdr:rowOff>
    </xdr:to>
    <xdr:sp macro="" textlink="">
      <xdr:nvSpPr>
        <xdr:cNvPr id="360" name="楕円 359"/>
        <xdr:cNvSpPr/>
      </xdr:nvSpPr>
      <xdr:spPr>
        <a:xfrm>
          <a:off x="8445500" y="9462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135890</xdr:rowOff>
    </xdr:from>
    <xdr:ext cx="594995" cy="253365"/>
    <xdr:sp macro="" textlink="">
      <xdr:nvSpPr>
        <xdr:cNvPr id="361" name="テキスト ボックス 360"/>
        <xdr:cNvSpPr txBox="1"/>
      </xdr:nvSpPr>
      <xdr:spPr>
        <a:xfrm>
          <a:off x="8219440" y="95529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154940</xdr:rowOff>
    </xdr:from>
    <xdr:to>
      <xdr:col>46</xdr:col>
      <xdr:colOff>38100</xdr:colOff>
      <xdr:row>57</xdr:row>
      <xdr:rowOff>86995</xdr:rowOff>
    </xdr:to>
    <xdr:sp macro="" textlink="">
      <xdr:nvSpPr>
        <xdr:cNvPr id="362" name="楕円 361"/>
        <xdr:cNvSpPr/>
      </xdr:nvSpPr>
      <xdr:spPr>
        <a:xfrm>
          <a:off x="7670800" y="94068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78105</xdr:rowOff>
    </xdr:from>
    <xdr:ext cx="594995" cy="253365"/>
    <xdr:sp macro="" textlink="">
      <xdr:nvSpPr>
        <xdr:cNvPr id="363" name="テキスト ボックス 362"/>
        <xdr:cNvSpPr txBox="1"/>
      </xdr:nvSpPr>
      <xdr:spPr>
        <a:xfrm>
          <a:off x="7444740" y="94951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77470</xdr:rowOff>
    </xdr:from>
    <xdr:to>
      <xdr:col>41</xdr:col>
      <xdr:colOff>101600</xdr:colOff>
      <xdr:row>58</xdr:row>
      <xdr:rowOff>8890</xdr:rowOff>
    </xdr:to>
    <xdr:sp macro="" textlink="">
      <xdr:nvSpPr>
        <xdr:cNvPr id="364" name="楕円 363"/>
        <xdr:cNvSpPr/>
      </xdr:nvSpPr>
      <xdr:spPr>
        <a:xfrm>
          <a:off x="6873240" y="94945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635</xdr:rowOff>
    </xdr:from>
    <xdr:ext cx="594995" cy="253365"/>
    <xdr:sp macro="" textlink="">
      <xdr:nvSpPr>
        <xdr:cNvPr id="365" name="テキスト ボックス 364"/>
        <xdr:cNvSpPr txBox="1"/>
      </xdr:nvSpPr>
      <xdr:spPr>
        <a:xfrm>
          <a:off x="6670040" y="95827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92710</xdr:rowOff>
    </xdr:from>
    <xdr:to>
      <xdr:col>36</xdr:col>
      <xdr:colOff>165100</xdr:colOff>
      <xdr:row>58</xdr:row>
      <xdr:rowOff>24130</xdr:rowOff>
    </xdr:to>
    <xdr:sp macro="" textlink="">
      <xdr:nvSpPr>
        <xdr:cNvPr id="366" name="楕円 365"/>
        <xdr:cNvSpPr/>
      </xdr:nvSpPr>
      <xdr:spPr>
        <a:xfrm>
          <a:off x="6098540" y="95097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15875</xdr:rowOff>
    </xdr:from>
    <xdr:ext cx="534670" cy="249555"/>
    <xdr:sp macro="" textlink="">
      <xdr:nvSpPr>
        <xdr:cNvPr id="367" name="テキスト ボックス 366"/>
        <xdr:cNvSpPr txBox="1"/>
      </xdr:nvSpPr>
      <xdr:spPr>
        <a:xfrm>
          <a:off x="5904865" y="9598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68" name="正方形/長方形 367"/>
        <xdr:cNvSpPr/>
      </xdr:nvSpPr>
      <xdr:spPr>
        <a:xfrm>
          <a:off x="5826760" y="10463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69" name="正方形/長方形 368"/>
        <xdr:cNvSpPr/>
      </xdr:nvSpPr>
      <xdr:spPr>
        <a:xfrm>
          <a:off x="59309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0" name="正方形/長方形 369"/>
        <xdr:cNvSpPr/>
      </xdr:nvSpPr>
      <xdr:spPr>
        <a:xfrm>
          <a:off x="59309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1" name="正方形/長方形 370"/>
        <xdr:cNvSpPr/>
      </xdr:nvSpPr>
      <xdr:spPr>
        <a:xfrm>
          <a:off x="68326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2" name="正方形/長方形 371"/>
        <xdr:cNvSpPr/>
      </xdr:nvSpPr>
      <xdr:spPr>
        <a:xfrm>
          <a:off x="68326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3" name="正方形/長方形 372"/>
        <xdr:cNvSpPr/>
      </xdr:nvSpPr>
      <xdr:spPr>
        <a:xfrm>
          <a:off x="78384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4" name="正方形/長方形 373"/>
        <xdr:cNvSpPr/>
      </xdr:nvSpPr>
      <xdr:spPr>
        <a:xfrm>
          <a:off x="78384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5" name="正方形/長方形 374"/>
        <xdr:cNvSpPr/>
      </xdr:nvSpPr>
      <xdr:spPr>
        <a:xfrm>
          <a:off x="5826760" y="11257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20345"/>
    <xdr:sp macro="" textlink="">
      <xdr:nvSpPr>
        <xdr:cNvPr id="376" name="テキスト ボックス 375"/>
        <xdr:cNvSpPr txBox="1"/>
      </xdr:nvSpPr>
      <xdr:spPr>
        <a:xfrm>
          <a:off x="5788660" y="11073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7" name="直線コネクタ 376"/>
        <xdr:cNvCxnSpPr/>
      </xdr:nvCxnSpPr>
      <xdr:spPr>
        <a:xfrm>
          <a:off x="5826760" y="13460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78" name="直線コネクタ 377"/>
        <xdr:cNvCxnSpPr/>
      </xdr:nvCxnSpPr>
      <xdr:spPr>
        <a:xfrm>
          <a:off x="5826760" y="12908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5110" cy="248285"/>
    <xdr:sp macro="" textlink="">
      <xdr:nvSpPr>
        <xdr:cNvPr id="379" name="テキスト ボックス 378"/>
        <xdr:cNvSpPr txBox="1"/>
      </xdr:nvSpPr>
      <xdr:spPr>
        <a:xfrm>
          <a:off x="5600700" y="1277239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0" name="直線コネクタ 379"/>
        <xdr:cNvCxnSpPr/>
      </xdr:nvCxnSpPr>
      <xdr:spPr>
        <a:xfrm>
          <a:off x="5826760" y="123602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165100</xdr:rowOff>
    </xdr:from>
    <xdr:ext cx="685800" cy="249555"/>
    <xdr:sp macro="" textlink="">
      <xdr:nvSpPr>
        <xdr:cNvPr id="381" name="テキスト ボックス 380"/>
        <xdr:cNvSpPr txBox="1"/>
      </xdr:nvSpPr>
      <xdr:spPr>
        <a:xfrm>
          <a:off x="5209540" y="1222375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82" name="直線コネクタ 381"/>
        <xdr:cNvCxnSpPr/>
      </xdr:nvCxnSpPr>
      <xdr:spPr>
        <a:xfrm>
          <a:off x="5826760" y="11809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109220</xdr:rowOff>
    </xdr:from>
    <xdr:ext cx="685800" cy="249555"/>
    <xdr:sp macro="" textlink="">
      <xdr:nvSpPr>
        <xdr:cNvPr id="383" name="テキスト ボックス 382"/>
        <xdr:cNvSpPr txBox="1"/>
      </xdr:nvSpPr>
      <xdr:spPr>
        <a:xfrm>
          <a:off x="5209540" y="1167257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4" name="直線コネクタ 383"/>
        <xdr:cNvCxnSpPr/>
      </xdr:nvCxnSpPr>
      <xdr:spPr>
        <a:xfrm>
          <a:off x="5826760" y="11257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5800" cy="248285"/>
    <xdr:sp macro="" textlink="">
      <xdr:nvSpPr>
        <xdr:cNvPr id="385" name="テキスト ボックス 384"/>
        <xdr:cNvSpPr txBox="1"/>
      </xdr:nvSpPr>
      <xdr:spPr>
        <a:xfrm>
          <a:off x="5209540" y="11121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86" name="普通建設事業費 （ うち新規整備　）グラフ枠"/>
        <xdr:cNvSpPr/>
      </xdr:nvSpPr>
      <xdr:spPr>
        <a:xfrm>
          <a:off x="5826760" y="11257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62230</xdr:rowOff>
    </xdr:from>
    <xdr:to>
      <xdr:col>54</xdr:col>
      <xdr:colOff>167640</xdr:colOff>
      <xdr:row>78</xdr:row>
      <xdr:rowOff>24765</xdr:rowOff>
    </xdr:to>
    <xdr:cxnSp macro="">
      <xdr:nvCxnSpPr>
        <xdr:cNvPr id="387" name="直線コネクタ 386"/>
        <xdr:cNvCxnSpPr/>
      </xdr:nvCxnSpPr>
      <xdr:spPr>
        <a:xfrm flipV="1">
          <a:off x="9220200" y="11790680"/>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34925</xdr:rowOff>
    </xdr:from>
    <xdr:ext cx="245745" cy="249555"/>
    <xdr:sp macro="" textlink="">
      <xdr:nvSpPr>
        <xdr:cNvPr id="388" name="普通建設事業費 （ うち新規整備　）最小値テキスト"/>
        <xdr:cNvSpPr txBox="1"/>
      </xdr:nvSpPr>
      <xdr:spPr>
        <a:xfrm>
          <a:off x="9271000" y="129190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89" name="直線コネクタ 388"/>
        <xdr:cNvCxnSpPr/>
      </xdr:nvCxnSpPr>
      <xdr:spPr>
        <a:xfrm>
          <a:off x="9154160" y="129089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86435" cy="248920"/>
    <xdr:sp macro="" textlink="">
      <xdr:nvSpPr>
        <xdr:cNvPr id="390" name="普通建設事業費 （ うち新規整備　）最大値テキスト"/>
        <xdr:cNvSpPr txBox="1"/>
      </xdr:nvSpPr>
      <xdr:spPr>
        <a:xfrm>
          <a:off x="9271000" y="11574145"/>
          <a:ext cx="6864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62230</xdr:rowOff>
    </xdr:from>
    <xdr:to>
      <xdr:col>55</xdr:col>
      <xdr:colOff>88900</xdr:colOff>
      <xdr:row>71</xdr:row>
      <xdr:rowOff>62230</xdr:rowOff>
    </xdr:to>
    <xdr:cxnSp macro="">
      <xdr:nvCxnSpPr>
        <xdr:cNvPr id="391" name="直線コネクタ 390"/>
        <xdr:cNvCxnSpPr/>
      </xdr:nvCxnSpPr>
      <xdr:spPr>
        <a:xfrm>
          <a:off x="9154160" y="11790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17145</xdr:rowOff>
    </xdr:from>
    <xdr:to>
      <xdr:col>55</xdr:col>
      <xdr:colOff>0</xdr:colOff>
      <xdr:row>78</xdr:row>
      <xdr:rowOff>24765</xdr:rowOff>
    </xdr:to>
    <xdr:cxnSp macro="">
      <xdr:nvCxnSpPr>
        <xdr:cNvPr id="392" name="直線コネクタ 391"/>
        <xdr:cNvCxnSpPr/>
      </xdr:nvCxnSpPr>
      <xdr:spPr>
        <a:xfrm flipV="1">
          <a:off x="8496300" y="12901295"/>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121920</xdr:rowOff>
    </xdr:from>
    <xdr:ext cx="530860" cy="248285"/>
    <xdr:sp macro="" textlink="">
      <xdr:nvSpPr>
        <xdr:cNvPr id="393" name="普通建設事業費 （ うち新規整備　）平均値テキスト"/>
        <xdr:cNvSpPr txBox="1"/>
      </xdr:nvSpPr>
      <xdr:spPr>
        <a:xfrm>
          <a:off x="9271000" y="12675870"/>
          <a:ext cx="530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99060</xdr:rowOff>
    </xdr:from>
    <xdr:to>
      <xdr:col>55</xdr:col>
      <xdr:colOff>50800</xdr:colOff>
      <xdr:row>78</xdr:row>
      <xdr:rowOff>31115</xdr:rowOff>
    </xdr:to>
    <xdr:sp macro="" textlink="">
      <xdr:nvSpPr>
        <xdr:cNvPr id="394" name="フローチャート: 判断 393"/>
        <xdr:cNvSpPr/>
      </xdr:nvSpPr>
      <xdr:spPr>
        <a:xfrm>
          <a:off x="9192260" y="1281811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78</xdr:row>
      <xdr:rowOff>24765</xdr:rowOff>
    </xdr:from>
    <xdr:to>
      <xdr:col>50</xdr:col>
      <xdr:colOff>114300</xdr:colOff>
      <xdr:row>78</xdr:row>
      <xdr:rowOff>24765</xdr:rowOff>
    </xdr:to>
    <xdr:cxnSp macro="">
      <xdr:nvCxnSpPr>
        <xdr:cNvPr id="395" name="直線コネクタ 394"/>
        <xdr:cNvCxnSpPr/>
      </xdr:nvCxnSpPr>
      <xdr:spPr>
        <a:xfrm>
          <a:off x="7711440" y="1290891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105410</xdr:rowOff>
    </xdr:from>
    <xdr:to>
      <xdr:col>50</xdr:col>
      <xdr:colOff>165100</xdr:colOff>
      <xdr:row>78</xdr:row>
      <xdr:rowOff>36830</xdr:rowOff>
    </xdr:to>
    <xdr:sp macro="" textlink="">
      <xdr:nvSpPr>
        <xdr:cNvPr id="396" name="フローチャート: 判断 395"/>
        <xdr:cNvSpPr/>
      </xdr:nvSpPr>
      <xdr:spPr>
        <a:xfrm>
          <a:off x="8445500" y="128244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52705</xdr:rowOff>
    </xdr:from>
    <xdr:ext cx="534670" cy="248285"/>
    <xdr:sp macro="" textlink="">
      <xdr:nvSpPr>
        <xdr:cNvPr id="397" name="テキスト ボックス 396"/>
        <xdr:cNvSpPr txBox="1"/>
      </xdr:nvSpPr>
      <xdr:spPr>
        <a:xfrm>
          <a:off x="8251825" y="12606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24765</xdr:rowOff>
    </xdr:from>
    <xdr:to>
      <xdr:col>45</xdr:col>
      <xdr:colOff>167640</xdr:colOff>
      <xdr:row>78</xdr:row>
      <xdr:rowOff>24765</xdr:rowOff>
    </xdr:to>
    <xdr:cxnSp macro="">
      <xdr:nvCxnSpPr>
        <xdr:cNvPr id="398" name="直線コネクタ 397"/>
        <xdr:cNvCxnSpPr/>
      </xdr:nvCxnSpPr>
      <xdr:spPr>
        <a:xfrm>
          <a:off x="6924040" y="1290891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97790</xdr:rowOff>
    </xdr:from>
    <xdr:to>
      <xdr:col>46</xdr:col>
      <xdr:colOff>38100</xdr:colOff>
      <xdr:row>78</xdr:row>
      <xdr:rowOff>29845</xdr:rowOff>
    </xdr:to>
    <xdr:sp macro="" textlink="">
      <xdr:nvSpPr>
        <xdr:cNvPr id="399" name="フローチャート: 判断 398"/>
        <xdr:cNvSpPr/>
      </xdr:nvSpPr>
      <xdr:spPr>
        <a:xfrm>
          <a:off x="7670800" y="1281684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45720</xdr:rowOff>
    </xdr:from>
    <xdr:ext cx="529590" cy="253365"/>
    <xdr:sp macro="" textlink="">
      <xdr:nvSpPr>
        <xdr:cNvPr id="400" name="テキスト ボックス 399"/>
        <xdr:cNvSpPr txBox="1"/>
      </xdr:nvSpPr>
      <xdr:spPr>
        <a:xfrm>
          <a:off x="7477125" y="125996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19050</xdr:rowOff>
    </xdr:from>
    <xdr:to>
      <xdr:col>41</xdr:col>
      <xdr:colOff>50800</xdr:colOff>
      <xdr:row>78</xdr:row>
      <xdr:rowOff>24765</xdr:rowOff>
    </xdr:to>
    <xdr:cxnSp macro="">
      <xdr:nvCxnSpPr>
        <xdr:cNvPr id="401" name="直線コネクタ 400"/>
        <xdr:cNvCxnSpPr/>
      </xdr:nvCxnSpPr>
      <xdr:spPr>
        <a:xfrm>
          <a:off x="6149340" y="1290320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99060</xdr:rowOff>
    </xdr:from>
    <xdr:to>
      <xdr:col>41</xdr:col>
      <xdr:colOff>101600</xdr:colOff>
      <xdr:row>78</xdr:row>
      <xdr:rowOff>31115</xdr:rowOff>
    </xdr:to>
    <xdr:sp macro="" textlink="">
      <xdr:nvSpPr>
        <xdr:cNvPr id="402" name="フローチャート: 判断 401"/>
        <xdr:cNvSpPr/>
      </xdr:nvSpPr>
      <xdr:spPr>
        <a:xfrm>
          <a:off x="6873240" y="12818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47625</xdr:rowOff>
    </xdr:from>
    <xdr:ext cx="530860" cy="249555"/>
    <xdr:sp macro="" textlink="">
      <xdr:nvSpPr>
        <xdr:cNvPr id="403" name="テキスト ボックス 402"/>
        <xdr:cNvSpPr txBox="1"/>
      </xdr:nvSpPr>
      <xdr:spPr>
        <a:xfrm>
          <a:off x="6702425" y="126015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104140</xdr:rowOff>
    </xdr:from>
    <xdr:to>
      <xdr:col>36</xdr:col>
      <xdr:colOff>165100</xdr:colOff>
      <xdr:row>78</xdr:row>
      <xdr:rowOff>35560</xdr:rowOff>
    </xdr:to>
    <xdr:sp macro="" textlink="">
      <xdr:nvSpPr>
        <xdr:cNvPr id="404" name="フローチャート: 判断 403"/>
        <xdr:cNvSpPr/>
      </xdr:nvSpPr>
      <xdr:spPr>
        <a:xfrm>
          <a:off x="6098540" y="128231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51435</xdr:rowOff>
    </xdr:from>
    <xdr:ext cx="534670" cy="248285"/>
    <xdr:sp macro="" textlink="">
      <xdr:nvSpPr>
        <xdr:cNvPr id="405" name="テキスト ボックス 404"/>
        <xdr:cNvSpPr txBox="1"/>
      </xdr:nvSpPr>
      <xdr:spPr>
        <a:xfrm>
          <a:off x="5904865" y="126053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06" name="テキスト ボックス 405"/>
        <xdr:cNvSpPr txBox="1"/>
      </xdr:nvSpPr>
      <xdr:spPr>
        <a:xfrm>
          <a:off x="90525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07" name="テキスト ボックス 406"/>
        <xdr:cNvSpPr txBox="1"/>
      </xdr:nvSpPr>
      <xdr:spPr>
        <a:xfrm>
          <a:off x="83286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78105</xdr:rowOff>
    </xdr:from>
    <xdr:ext cx="762000" cy="253365"/>
    <xdr:sp macro="" textlink="">
      <xdr:nvSpPr>
        <xdr:cNvPr id="408" name="テキスト ボックス 407"/>
        <xdr:cNvSpPr txBox="1"/>
      </xdr:nvSpPr>
      <xdr:spPr>
        <a:xfrm>
          <a:off x="7543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09" name="テキスト ボックス 408"/>
        <xdr:cNvSpPr txBox="1"/>
      </xdr:nvSpPr>
      <xdr:spPr>
        <a:xfrm>
          <a:off x="675640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10" name="テキスト ボックス 409"/>
        <xdr:cNvSpPr txBox="1"/>
      </xdr:nvSpPr>
      <xdr:spPr>
        <a:xfrm>
          <a:off x="59817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67310</xdr:rowOff>
    </xdr:to>
    <xdr:sp macro="" textlink="">
      <xdr:nvSpPr>
        <xdr:cNvPr id="411" name="楕円 410"/>
        <xdr:cNvSpPr/>
      </xdr:nvSpPr>
      <xdr:spPr>
        <a:xfrm>
          <a:off x="9192260" y="1285430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78105</xdr:rowOff>
    </xdr:from>
    <xdr:ext cx="530860" cy="253365"/>
    <xdr:sp macro="" textlink="">
      <xdr:nvSpPr>
        <xdr:cNvPr id="412" name="普通建設事業費 （ うち新規整備　）該当値テキスト"/>
        <xdr:cNvSpPr txBox="1"/>
      </xdr:nvSpPr>
      <xdr:spPr>
        <a:xfrm>
          <a:off x="9271000" y="127971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142875</xdr:rowOff>
    </xdr:from>
    <xdr:to>
      <xdr:col>50</xdr:col>
      <xdr:colOff>165100</xdr:colOff>
      <xdr:row>78</xdr:row>
      <xdr:rowOff>74295</xdr:rowOff>
    </xdr:to>
    <xdr:sp macro="" textlink="">
      <xdr:nvSpPr>
        <xdr:cNvPr id="413" name="楕円 412"/>
        <xdr:cNvSpPr/>
      </xdr:nvSpPr>
      <xdr:spPr>
        <a:xfrm>
          <a:off x="8445500" y="128619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167640</xdr:colOff>
      <xdr:row>78</xdr:row>
      <xdr:rowOff>66040</xdr:rowOff>
    </xdr:from>
    <xdr:ext cx="249555" cy="249555"/>
    <xdr:sp macro="" textlink="">
      <xdr:nvSpPr>
        <xdr:cNvPr id="414" name="テキスト ボックス 413"/>
        <xdr:cNvSpPr txBox="1"/>
      </xdr:nvSpPr>
      <xdr:spPr>
        <a:xfrm>
          <a:off x="8382000" y="129501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142875</xdr:rowOff>
    </xdr:from>
    <xdr:to>
      <xdr:col>46</xdr:col>
      <xdr:colOff>38100</xdr:colOff>
      <xdr:row>78</xdr:row>
      <xdr:rowOff>74295</xdr:rowOff>
    </xdr:to>
    <xdr:sp macro="" textlink="">
      <xdr:nvSpPr>
        <xdr:cNvPr id="415" name="楕円 414"/>
        <xdr:cNvSpPr/>
      </xdr:nvSpPr>
      <xdr:spPr>
        <a:xfrm>
          <a:off x="7670800" y="1286192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78</xdr:row>
      <xdr:rowOff>66040</xdr:rowOff>
    </xdr:from>
    <xdr:ext cx="245745" cy="249555"/>
    <xdr:sp macro="" textlink="">
      <xdr:nvSpPr>
        <xdr:cNvPr id="416" name="テキスト ボックス 415"/>
        <xdr:cNvSpPr txBox="1"/>
      </xdr:nvSpPr>
      <xdr:spPr>
        <a:xfrm>
          <a:off x="7597140" y="1295019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142875</xdr:rowOff>
    </xdr:from>
    <xdr:to>
      <xdr:col>41</xdr:col>
      <xdr:colOff>101600</xdr:colOff>
      <xdr:row>78</xdr:row>
      <xdr:rowOff>74295</xdr:rowOff>
    </xdr:to>
    <xdr:sp macro="" textlink="">
      <xdr:nvSpPr>
        <xdr:cNvPr id="417" name="楕円 416"/>
        <xdr:cNvSpPr/>
      </xdr:nvSpPr>
      <xdr:spPr>
        <a:xfrm>
          <a:off x="6873240" y="128619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78</xdr:row>
      <xdr:rowOff>66040</xdr:rowOff>
    </xdr:from>
    <xdr:ext cx="312420" cy="249555"/>
    <xdr:sp macro="" textlink="">
      <xdr:nvSpPr>
        <xdr:cNvPr id="418" name="テキスト ボックス 417"/>
        <xdr:cNvSpPr txBox="1"/>
      </xdr:nvSpPr>
      <xdr:spPr>
        <a:xfrm>
          <a:off x="6790055" y="12950190"/>
          <a:ext cx="3124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69215</xdr:rowOff>
    </xdr:to>
    <xdr:sp macro="" textlink="">
      <xdr:nvSpPr>
        <xdr:cNvPr id="419" name="楕円 418"/>
        <xdr:cNvSpPr/>
      </xdr:nvSpPr>
      <xdr:spPr>
        <a:xfrm>
          <a:off x="6098540" y="128562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60325</xdr:rowOff>
    </xdr:from>
    <xdr:ext cx="468630" cy="252095"/>
    <xdr:sp macro="" textlink="">
      <xdr:nvSpPr>
        <xdr:cNvPr id="420" name="テキスト ボックス 419"/>
        <xdr:cNvSpPr txBox="1"/>
      </xdr:nvSpPr>
      <xdr:spPr>
        <a:xfrm>
          <a:off x="5937250" y="1294447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1" name="正方形/長方形 420"/>
        <xdr:cNvSpPr/>
      </xdr:nvSpPr>
      <xdr:spPr>
        <a:xfrm>
          <a:off x="5826760" y="13765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2" name="正方形/長方形 421"/>
        <xdr:cNvSpPr/>
      </xdr:nvSpPr>
      <xdr:spPr>
        <a:xfrm>
          <a:off x="59309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23" name="正方形/長方形 422"/>
        <xdr:cNvSpPr/>
      </xdr:nvSpPr>
      <xdr:spPr>
        <a:xfrm>
          <a:off x="59309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24" name="正方形/長方形 423"/>
        <xdr:cNvSpPr/>
      </xdr:nvSpPr>
      <xdr:spPr>
        <a:xfrm>
          <a:off x="68326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25" name="正方形/長方形 424"/>
        <xdr:cNvSpPr/>
      </xdr:nvSpPr>
      <xdr:spPr>
        <a:xfrm>
          <a:off x="68326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26" name="正方形/長方形 425"/>
        <xdr:cNvSpPr/>
      </xdr:nvSpPr>
      <xdr:spPr>
        <a:xfrm>
          <a:off x="78384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27" name="正方形/長方形 426"/>
        <xdr:cNvSpPr/>
      </xdr:nvSpPr>
      <xdr:spPr>
        <a:xfrm>
          <a:off x="78384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28" name="正方形/長方形 427"/>
        <xdr:cNvSpPr/>
      </xdr:nvSpPr>
      <xdr:spPr>
        <a:xfrm>
          <a:off x="5826760" y="14559915"/>
          <a:ext cx="41148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20345"/>
    <xdr:sp macro="" textlink="">
      <xdr:nvSpPr>
        <xdr:cNvPr id="429" name="テキスト ボックス 428"/>
        <xdr:cNvSpPr txBox="1"/>
      </xdr:nvSpPr>
      <xdr:spPr>
        <a:xfrm>
          <a:off x="5788660" y="14375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32" name="テキスト ボックス 431"/>
        <xdr:cNvSpPr txBox="1"/>
      </xdr:nvSpPr>
      <xdr:spPr>
        <a:xfrm>
          <a:off x="560070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34" name="テキスト ボックス 433"/>
        <xdr:cNvSpPr txBox="1"/>
      </xdr:nvSpPr>
      <xdr:spPr>
        <a:xfrm>
          <a:off x="529971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4000"/>
    <xdr:sp macro="" textlink="">
      <xdr:nvSpPr>
        <xdr:cNvPr id="436" name="テキスト ボックス 435"/>
        <xdr:cNvSpPr txBox="1"/>
      </xdr:nvSpPr>
      <xdr:spPr>
        <a:xfrm>
          <a:off x="5299710" y="155422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38" name="テキスト ボックス 437"/>
        <xdr:cNvSpPr txBox="1"/>
      </xdr:nvSpPr>
      <xdr:spPr>
        <a:xfrm>
          <a:off x="529971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39" name="直線コネクタ 438"/>
        <xdr:cNvCxnSpPr/>
      </xdr:nvCxnSpPr>
      <xdr:spPr>
        <a:xfrm>
          <a:off x="5826760" y="14926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49555"/>
    <xdr:sp macro="" textlink="">
      <xdr:nvSpPr>
        <xdr:cNvPr id="440" name="テキスト ボックス 439"/>
        <xdr:cNvSpPr txBox="1"/>
      </xdr:nvSpPr>
      <xdr:spPr>
        <a:xfrm>
          <a:off x="5299710" y="1479105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1" name="直線コネクタ 440"/>
        <xdr:cNvCxnSpPr/>
      </xdr:nvCxnSpPr>
      <xdr:spPr>
        <a:xfrm>
          <a:off x="5826760" y="14559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53340</xdr:rowOff>
    </xdr:from>
    <xdr:ext cx="685800" cy="248285"/>
    <xdr:sp macro="" textlink="">
      <xdr:nvSpPr>
        <xdr:cNvPr id="442" name="テキスト ボックス 441"/>
        <xdr:cNvSpPr txBox="1"/>
      </xdr:nvSpPr>
      <xdr:spPr>
        <a:xfrm>
          <a:off x="5209540" y="14423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3" name="普通建設事業費 （ うち更新整備　）グラフ枠"/>
        <xdr:cNvSpPr/>
      </xdr:nvSpPr>
      <xdr:spPr>
        <a:xfrm>
          <a:off x="5826760" y="14559915"/>
          <a:ext cx="41148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31115</xdr:rowOff>
    </xdr:from>
    <xdr:to>
      <xdr:col>54</xdr:col>
      <xdr:colOff>167640</xdr:colOff>
      <xdr:row>99</xdr:row>
      <xdr:rowOff>44450</xdr:rowOff>
    </xdr:to>
    <xdr:cxnSp macro="">
      <xdr:nvCxnSpPr>
        <xdr:cNvPr id="444" name="直線コネクタ 443"/>
        <xdr:cNvCxnSpPr/>
      </xdr:nvCxnSpPr>
      <xdr:spPr>
        <a:xfrm flipV="1">
          <a:off x="9220200" y="14896465"/>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5745" cy="259080"/>
    <xdr:sp macro="" textlink="">
      <xdr:nvSpPr>
        <xdr:cNvPr id="445" name="普通建設事業費 （ うち更新整備　）最小値テキスト"/>
        <xdr:cNvSpPr txBox="1"/>
      </xdr:nvSpPr>
      <xdr:spPr>
        <a:xfrm>
          <a:off x="9271000" y="16450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9154160" y="164465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146685</xdr:rowOff>
    </xdr:from>
    <xdr:ext cx="594995" cy="249555"/>
    <xdr:sp macro="" textlink="">
      <xdr:nvSpPr>
        <xdr:cNvPr id="447" name="普通建設事業費 （ うち更新整備　）最大値テキスト"/>
        <xdr:cNvSpPr txBox="1"/>
      </xdr:nvSpPr>
      <xdr:spPr>
        <a:xfrm>
          <a:off x="9271000" y="1468183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31115</xdr:rowOff>
    </xdr:from>
    <xdr:to>
      <xdr:col>55</xdr:col>
      <xdr:colOff>88900</xdr:colOff>
      <xdr:row>90</xdr:row>
      <xdr:rowOff>31115</xdr:rowOff>
    </xdr:to>
    <xdr:cxnSp macro="">
      <xdr:nvCxnSpPr>
        <xdr:cNvPr id="448" name="直線コネクタ 447"/>
        <xdr:cNvCxnSpPr/>
      </xdr:nvCxnSpPr>
      <xdr:spPr>
        <a:xfrm>
          <a:off x="9154160" y="14896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83820</xdr:rowOff>
    </xdr:from>
    <xdr:to>
      <xdr:col>55</xdr:col>
      <xdr:colOff>0</xdr:colOff>
      <xdr:row>98</xdr:row>
      <xdr:rowOff>132715</xdr:rowOff>
    </xdr:to>
    <xdr:cxnSp macro="">
      <xdr:nvCxnSpPr>
        <xdr:cNvPr id="449" name="直線コネクタ 448"/>
        <xdr:cNvCxnSpPr/>
      </xdr:nvCxnSpPr>
      <xdr:spPr>
        <a:xfrm flipV="1">
          <a:off x="8496300" y="16314420"/>
          <a:ext cx="7239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94995" cy="254000"/>
    <xdr:sp macro="" textlink="">
      <xdr:nvSpPr>
        <xdr:cNvPr id="450" name="普通建設事業費 （ うち更新整備　）平均値テキスト"/>
        <xdr:cNvSpPr txBox="1"/>
      </xdr:nvSpPr>
      <xdr:spPr>
        <a:xfrm>
          <a:off x="9271000" y="15941040"/>
          <a:ext cx="5949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xdr:cNvSpPr/>
      </xdr:nvSpPr>
      <xdr:spPr>
        <a:xfrm>
          <a:off x="9192260" y="16089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97</xdr:row>
      <xdr:rowOff>154940</xdr:rowOff>
    </xdr:from>
    <xdr:to>
      <xdr:col>50</xdr:col>
      <xdr:colOff>114300</xdr:colOff>
      <xdr:row>98</xdr:row>
      <xdr:rowOff>132715</xdr:rowOff>
    </xdr:to>
    <xdr:cxnSp macro="">
      <xdr:nvCxnSpPr>
        <xdr:cNvPr id="452" name="直線コネクタ 451"/>
        <xdr:cNvCxnSpPr/>
      </xdr:nvCxnSpPr>
      <xdr:spPr>
        <a:xfrm>
          <a:off x="7711440" y="16214090"/>
          <a:ext cx="78486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xdr:cNvSpPr/>
      </xdr:nvSpPr>
      <xdr:spPr>
        <a:xfrm>
          <a:off x="844550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170815</xdr:rowOff>
    </xdr:from>
    <xdr:ext cx="594995" cy="258445"/>
    <xdr:sp macro="" textlink="">
      <xdr:nvSpPr>
        <xdr:cNvPr id="454" name="テキスト ボックス 453"/>
        <xdr:cNvSpPr txBox="1"/>
      </xdr:nvSpPr>
      <xdr:spPr>
        <a:xfrm>
          <a:off x="8219440" y="158870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154940</xdr:rowOff>
    </xdr:from>
    <xdr:to>
      <xdr:col>45</xdr:col>
      <xdr:colOff>167640</xdr:colOff>
      <xdr:row>98</xdr:row>
      <xdr:rowOff>144780</xdr:rowOff>
    </xdr:to>
    <xdr:cxnSp macro="">
      <xdr:nvCxnSpPr>
        <xdr:cNvPr id="455" name="直線コネクタ 454"/>
        <xdr:cNvCxnSpPr/>
      </xdr:nvCxnSpPr>
      <xdr:spPr>
        <a:xfrm flipV="1">
          <a:off x="6924040" y="16214090"/>
          <a:ext cx="7874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xdr:cNvSpPr/>
      </xdr:nvSpPr>
      <xdr:spPr>
        <a:xfrm>
          <a:off x="7670800" y="16052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111760</xdr:rowOff>
    </xdr:from>
    <xdr:ext cx="594995" cy="254000"/>
    <xdr:sp macro="" textlink="">
      <xdr:nvSpPr>
        <xdr:cNvPr id="457" name="テキスト ボックス 456"/>
        <xdr:cNvSpPr txBox="1"/>
      </xdr:nvSpPr>
      <xdr:spPr>
        <a:xfrm>
          <a:off x="7444740" y="1582801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88265</xdr:rowOff>
    </xdr:from>
    <xdr:to>
      <xdr:col>41</xdr:col>
      <xdr:colOff>50800</xdr:colOff>
      <xdr:row>98</xdr:row>
      <xdr:rowOff>144780</xdr:rowOff>
    </xdr:to>
    <xdr:cxnSp macro="">
      <xdr:nvCxnSpPr>
        <xdr:cNvPr id="458" name="直線コネクタ 457"/>
        <xdr:cNvCxnSpPr/>
      </xdr:nvCxnSpPr>
      <xdr:spPr>
        <a:xfrm>
          <a:off x="6149340" y="16318865"/>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65405</xdr:rowOff>
    </xdr:from>
    <xdr:to>
      <xdr:col>41</xdr:col>
      <xdr:colOff>101600</xdr:colOff>
      <xdr:row>97</xdr:row>
      <xdr:rowOff>167005</xdr:rowOff>
    </xdr:to>
    <xdr:sp macro="" textlink="">
      <xdr:nvSpPr>
        <xdr:cNvPr id="459" name="フローチャート: 判断 458"/>
        <xdr:cNvSpPr/>
      </xdr:nvSpPr>
      <xdr:spPr>
        <a:xfrm>
          <a:off x="6873240" y="1612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12065</xdr:rowOff>
    </xdr:from>
    <xdr:ext cx="594995" cy="259080"/>
    <xdr:sp macro="" textlink="">
      <xdr:nvSpPr>
        <xdr:cNvPr id="460" name="テキスト ボックス 459"/>
        <xdr:cNvSpPr txBox="1"/>
      </xdr:nvSpPr>
      <xdr:spPr>
        <a:xfrm>
          <a:off x="6670040" y="15899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61" name="フローチャート: 判断 460"/>
        <xdr:cNvSpPr/>
      </xdr:nvSpPr>
      <xdr:spPr>
        <a:xfrm>
          <a:off x="6098540" y="161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17780</xdr:rowOff>
    </xdr:from>
    <xdr:ext cx="594995" cy="254000"/>
    <xdr:sp macro="" textlink="">
      <xdr:nvSpPr>
        <xdr:cNvPr id="462" name="テキスト ボックス 461"/>
        <xdr:cNvSpPr txBox="1"/>
      </xdr:nvSpPr>
      <xdr:spPr>
        <a:xfrm>
          <a:off x="5872480" y="1590548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65" name="テキスト ボックス 464"/>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66" name="テキスト ボックス 465"/>
        <xdr:cNvSpPr txBox="1"/>
      </xdr:nvSpPr>
      <xdr:spPr>
        <a:xfrm>
          <a:off x="6756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33020</xdr:rowOff>
    </xdr:from>
    <xdr:to>
      <xdr:col>55</xdr:col>
      <xdr:colOff>50800</xdr:colOff>
      <xdr:row>98</xdr:row>
      <xdr:rowOff>134620</xdr:rowOff>
    </xdr:to>
    <xdr:sp macro="" textlink="">
      <xdr:nvSpPr>
        <xdr:cNvPr id="468" name="楕円 467"/>
        <xdr:cNvSpPr/>
      </xdr:nvSpPr>
      <xdr:spPr>
        <a:xfrm>
          <a:off x="9192260" y="16263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11430</xdr:rowOff>
    </xdr:from>
    <xdr:ext cx="530860" cy="259080"/>
    <xdr:sp macro="" textlink="">
      <xdr:nvSpPr>
        <xdr:cNvPr id="469" name="普通建設事業費 （ うち更新整備　）該当値テキスト"/>
        <xdr:cNvSpPr txBox="1"/>
      </xdr:nvSpPr>
      <xdr:spPr>
        <a:xfrm>
          <a:off x="9271000" y="16242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81915</xdr:rowOff>
    </xdr:from>
    <xdr:to>
      <xdr:col>50</xdr:col>
      <xdr:colOff>165100</xdr:colOff>
      <xdr:row>99</xdr:row>
      <xdr:rowOff>12065</xdr:rowOff>
    </xdr:to>
    <xdr:sp macro="" textlink="">
      <xdr:nvSpPr>
        <xdr:cNvPr id="470" name="楕円 469"/>
        <xdr:cNvSpPr/>
      </xdr:nvSpPr>
      <xdr:spPr>
        <a:xfrm>
          <a:off x="8445500" y="163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3175</xdr:rowOff>
    </xdr:from>
    <xdr:ext cx="534670" cy="259080"/>
    <xdr:sp macro="" textlink="">
      <xdr:nvSpPr>
        <xdr:cNvPr id="471" name="テキスト ボックス 470"/>
        <xdr:cNvSpPr txBox="1"/>
      </xdr:nvSpPr>
      <xdr:spPr>
        <a:xfrm>
          <a:off x="8251825" y="16405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103505</xdr:rowOff>
    </xdr:from>
    <xdr:to>
      <xdr:col>46</xdr:col>
      <xdr:colOff>38100</xdr:colOff>
      <xdr:row>98</xdr:row>
      <xdr:rowOff>33655</xdr:rowOff>
    </xdr:to>
    <xdr:sp macro="" textlink="">
      <xdr:nvSpPr>
        <xdr:cNvPr id="472" name="楕円 471"/>
        <xdr:cNvSpPr/>
      </xdr:nvSpPr>
      <xdr:spPr>
        <a:xfrm>
          <a:off x="7670800" y="16162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24765</xdr:rowOff>
    </xdr:from>
    <xdr:ext cx="594995" cy="259080"/>
    <xdr:sp macro="" textlink="">
      <xdr:nvSpPr>
        <xdr:cNvPr id="473" name="テキスト ボックス 472"/>
        <xdr:cNvSpPr txBox="1"/>
      </xdr:nvSpPr>
      <xdr:spPr>
        <a:xfrm>
          <a:off x="7444740" y="16255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93980</xdr:rowOff>
    </xdr:from>
    <xdr:to>
      <xdr:col>41</xdr:col>
      <xdr:colOff>101600</xdr:colOff>
      <xdr:row>99</xdr:row>
      <xdr:rowOff>24130</xdr:rowOff>
    </xdr:to>
    <xdr:sp macro="" textlink="">
      <xdr:nvSpPr>
        <xdr:cNvPr id="474" name="楕円 473"/>
        <xdr:cNvSpPr/>
      </xdr:nvSpPr>
      <xdr:spPr>
        <a:xfrm>
          <a:off x="687324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15240</xdr:rowOff>
    </xdr:from>
    <xdr:ext cx="530860" cy="259080"/>
    <xdr:sp macro="" textlink="">
      <xdr:nvSpPr>
        <xdr:cNvPr id="475" name="テキスト ボックス 474"/>
        <xdr:cNvSpPr txBox="1"/>
      </xdr:nvSpPr>
      <xdr:spPr>
        <a:xfrm>
          <a:off x="6702425" y="16417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37465</xdr:rowOff>
    </xdr:from>
    <xdr:to>
      <xdr:col>36</xdr:col>
      <xdr:colOff>165100</xdr:colOff>
      <xdr:row>98</xdr:row>
      <xdr:rowOff>139065</xdr:rowOff>
    </xdr:to>
    <xdr:sp macro="" textlink="">
      <xdr:nvSpPr>
        <xdr:cNvPr id="476" name="楕円 475"/>
        <xdr:cNvSpPr/>
      </xdr:nvSpPr>
      <xdr:spPr>
        <a:xfrm>
          <a:off x="6098540" y="162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130175</xdr:rowOff>
    </xdr:from>
    <xdr:ext cx="534670" cy="259080"/>
    <xdr:sp macro="" textlink="">
      <xdr:nvSpPr>
        <xdr:cNvPr id="477" name="テキスト ボックス 476"/>
        <xdr:cNvSpPr txBox="1"/>
      </xdr:nvSpPr>
      <xdr:spPr>
        <a:xfrm>
          <a:off x="5904865"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167640</xdr:colOff>
      <xdr:row>25</xdr:row>
      <xdr:rowOff>31115</xdr:rowOff>
    </xdr:to>
    <xdr:sp macro="" textlink="">
      <xdr:nvSpPr>
        <xdr:cNvPr id="478" name="正方形/長方形 477"/>
        <xdr:cNvSpPr/>
      </xdr:nvSpPr>
      <xdr:spPr>
        <a:xfrm>
          <a:off x="10960100" y="3859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79" name="正方形/長方形 478"/>
        <xdr:cNvSpPr/>
      </xdr:nvSpPr>
      <xdr:spPr>
        <a:xfrm>
          <a:off x="11064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0" name="正方形/長方形 479"/>
        <xdr:cNvSpPr/>
      </xdr:nvSpPr>
      <xdr:spPr>
        <a:xfrm>
          <a:off x="11064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1" name="正方形/長方形 480"/>
        <xdr:cNvSpPr/>
      </xdr:nvSpPr>
      <xdr:spPr>
        <a:xfrm>
          <a:off x="119659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2" name="正方形/長方形 481"/>
        <xdr:cNvSpPr/>
      </xdr:nvSpPr>
      <xdr:spPr>
        <a:xfrm>
          <a:off x="119659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83" name="正方形/長方形 482"/>
        <xdr:cNvSpPr/>
      </xdr:nvSpPr>
      <xdr:spPr>
        <a:xfrm>
          <a:off x="129717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84" name="正方形/長方形 483"/>
        <xdr:cNvSpPr/>
      </xdr:nvSpPr>
      <xdr:spPr>
        <a:xfrm>
          <a:off x="129717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80645</xdr:rowOff>
    </xdr:to>
    <xdr:sp macro="" textlink="">
      <xdr:nvSpPr>
        <xdr:cNvPr id="485" name="正方形/長方形 484"/>
        <xdr:cNvSpPr/>
      </xdr:nvSpPr>
      <xdr:spPr>
        <a:xfrm>
          <a:off x="10960100" y="4653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86" name="テキスト ボックス 485"/>
        <xdr:cNvSpPr txBox="1"/>
      </xdr:nvSpPr>
      <xdr:spPr>
        <a:xfrm>
          <a:off x="10922000" y="4469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167640</xdr:colOff>
      <xdr:row>41</xdr:row>
      <xdr:rowOff>80645</xdr:rowOff>
    </xdr:to>
    <xdr:cxnSp macro="">
      <xdr:nvCxnSpPr>
        <xdr:cNvPr id="487" name="直線コネクタ 486"/>
        <xdr:cNvCxnSpPr/>
      </xdr:nvCxnSpPr>
      <xdr:spPr>
        <a:xfrm>
          <a:off x="10960100" y="6856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167640</xdr:colOff>
      <xdr:row>39</xdr:row>
      <xdr:rowOff>43180</xdr:rowOff>
    </xdr:to>
    <xdr:cxnSp macro="">
      <xdr:nvCxnSpPr>
        <xdr:cNvPr id="488" name="直線コネクタ 487"/>
        <xdr:cNvCxnSpPr/>
      </xdr:nvCxnSpPr>
      <xdr:spPr>
        <a:xfrm>
          <a:off x="10960100" y="6488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110" cy="249555"/>
    <xdr:sp macro="" textlink="">
      <xdr:nvSpPr>
        <xdr:cNvPr id="489" name="テキスト ボックス 488"/>
        <xdr:cNvSpPr txBox="1"/>
      </xdr:nvSpPr>
      <xdr:spPr>
        <a:xfrm>
          <a:off x="1073404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167640</xdr:colOff>
      <xdr:row>37</xdr:row>
      <xdr:rowOff>5715</xdr:rowOff>
    </xdr:to>
    <xdr:cxnSp macro="">
      <xdr:nvCxnSpPr>
        <xdr:cNvPr id="490" name="直線コネクタ 489"/>
        <xdr:cNvCxnSpPr/>
      </xdr:nvCxnSpPr>
      <xdr:spPr>
        <a:xfrm>
          <a:off x="10960100" y="6120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34925</xdr:rowOff>
    </xdr:from>
    <xdr:ext cx="594360" cy="249555"/>
    <xdr:sp macro="" textlink="">
      <xdr:nvSpPr>
        <xdr:cNvPr id="491" name="テキスト ボックス 490"/>
        <xdr:cNvSpPr txBox="1"/>
      </xdr:nvSpPr>
      <xdr:spPr>
        <a:xfrm>
          <a:off x="10433050" y="5984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167640</xdr:colOff>
      <xdr:row>34</xdr:row>
      <xdr:rowOff>136525</xdr:rowOff>
    </xdr:to>
    <xdr:cxnSp macro="">
      <xdr:nvCxnSpPr>
        <xdr:cNvPr id="492" name="直線コネクタ 491"/>
        <xdr:cNvCxnSpPr/>
      </xdr:nvCxnSpPr>
      <xdr:spPr>
        <a:xfrm>
          <a:off x="10960100" y="5756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4360" cy="249555"/>
    <xdr:sp macro="" textlink="">
      <xdr:nvSpPr>
        <xdr:cNvPr id="493" name="テキスト ボックス 492"/>
        <xdr:cNvSpPr txBox="1"/>
      </xdr:nvSpPr>
      <xdr:spPr>
        <a:xfrm>
          <a:off x="10433050" y="5619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167640</xdr:colOff>
      <xdr:row>32</xdr:row>
      <xdr:rowOff>99060</xdr:rowOff>
    </xdr:to>
    <xdr:cxnSp macro="">
      <xdr:nvCxnSpPr>
        <xdr:cNvPr id="494" name="直線コネクタ 493"/>
        <xdr:cNvCxnSpPr/>
      </xdr:nvCxnSpPr>
      <xdr:spPr>
        <a:xfrm>
          <a:off x="10960100" y="5388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128270</xdr:rowOff>
    </xdr:from>
    <xdr:ext cx="594360" cy="248285"/>
    <xdr:sp macro="" textlink="">
      <xdr:nvSpPr>
        <xdr:cNvPr id="495" name="テキスト ボックス 494"/>
        <xdr:cNvSpPr txBox="1"/>
      </xdr:nvSpPr>
      <xdr:spPr>
        <a:xfrm>
          <a:off x="10433050" y="5252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167640</xdr:colOff>
      <xdr:row>30</xdr:row>
      <xdr:rowOff>61595</xdr:rowOff>
    </xdr:to>
    <xdr:cxnSp macro="">
      <xdr:nvCxnSpPr>
        <xdr:cNvPr id="496" name="直線コネクタ 495"/>
        <xdr:cNvCxnSpPr/>
      </xdr:nvCxnSpPr>
      <xdr:spPr>
        <a:xfrm>
          <a:off x="10960100" y="5020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4360" cy="248285"/>
    <xdr:sp macro="" textlink="">
      <xdr:nvSpPr>
        <xdr:cNvPr id="497" name="テキスト ボックス 496"/>
        <xdr:cNvSpPr txBox="1"/>
      </xdr:nvSpPr>
      <xdr:spPr>
        <a:xfrm>
          <a:off x="10433050" y="4885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498" name="直線コネクタ 497"/>
        <xdr:cNvCxnSpPr/>
      </xdr:nvCxnSpPr>
      <xdr:spPr>
        <a:xfrm>
          <a:off x="10960100" y="4653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53340</xdr:rowOff>
    </xdr:from>
    <xdr:ext cx="685800" cy="248285"/>
    <xdr:sp macro="" textlink="">
      <xdr:nvSpPr>
        <xdr:cNvPr id="499" name="テキスト ボックス 498"/>
        <xdr:cNvSpPr txBox="1"/>
      </xdr:nvSpPr>
      <xdr:spPr>
        <a:xfrm>
          <a:off x="10365740" y="4517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80645</xdr:rowOff>
    </xdr:to>
    <xdr:sp macro="" textlink="">
      <xdr:nvSpPr>
        <xdr:cNvPr id="500" name="災害復旧事業費グラフ枠"/>
        <xdr:cNvSpPr/>
      </xdr:nvSpPr>
      <xdr:spPr>
        <a:xfrm>
          <a:off x="10960100" y="4653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73025</xdr:rowOff>
    </xdr:from>
    <xdr:to>
      <xdr:col>85</xdr:col>
      <xdr:colOff>126365</xdr:colOff>
      <xdr:row>39</xdr:row>
      <xdr:rowOff>43180</xdr:rowOff>
    </xdr:to>
    <xdr:cxnSp macro="">
      <xdr:nvCxnSpPr>
        <xdr:cNvPr id="501" name="直線コネクタ 500"/>
        <xdr:cNvCxnSpPr/>
      </xdr:nvCxnSpPr>
      <xdr:spPr>
        <a:xfrm flipV="1">
          <a:off x="14374495" y="503237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39</xdr:row>
      <xdr:rowOff>48260</xdr:rowOff>
    </xdr:from>
    <xdr:ext cx="249555" cy="249555"/>
    <xdr:sp macro="" textlink="">
      <xdr:nvSpPr>
        <xdr:cNvPr id="502" name="災害復旧事業費最小値テキスト"/>
        <xdr:cNvSpPr txBox="1"/>
      </xdr:nvSpPr>
      <xdr:spPr>
        <a:xfrm>
          <a:off x="14417040" y="64935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03" name="直線コネクタ 502"/>
        <xdr:cNvCxnSpPr/>
      </xdr:nvCxnSpPr>
      <xdr:spPr>
        <a:xfrm>
          <a:off x="14287500" y="648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29</xdr:row>
      <xdr:rowOff>20955</xdr:rowOff>
    </xdr:from>
    <xdr:ext cx="598805" cy="252095"/>
    <xdr:sp macro="" textlink="">
      <xdr:nvSpPr>
        <xdr:cNvPr id="504" name="災害復旧事業費最大値テキスト"/>
        <xdr:cNvSpPr txBox="1"/>
      </xdr:nvSpPr>
      <xdr:spPr>
        <a:xfrm>
          <a:off x="14417040" y="48152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73025</xdr:rowOff>
    </xdr:from>
    <xdr:to>
      <xdr:col>86</xdr:col>
      <xdr:colOff>25400</xdr:colOff>
      <xdr:row>30</xdr:row>
      <xdr:rowOff>73025</xdr:rowOff>
    </xdr:to>
    <xdr:cxnSp macro="">
      <xdr:nvCxnSpPr>
        <xdr:cNvPr id="505" name="直線コネクタ 504"/>
        <xdr:cNvCxnSpPr/>
      </xdr:nvCxnSpPr>
      <xdr:spPr>
        <a:xfrm>
          <a:off x="14287500" y="5032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41275</xdr:rowOff>
    </xdr:to>
    <xdr:cxnSp macro="">
      <xdr:nvCxnSpPr>
        <xdr:cNvPr id="506" name="直線コネクタ 505"/>
        <xdr:cNvCxnSpPr/>
      </xdr:nvCxnSpPr>
      <xdr:spPr>
        <a:xfrm>
          <a:off x="13629640" y="6485890"/>
          <a:ext cx="746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37</xdr:row>
      <xdr:rowOff>134620</xdr:rowOff>
    </xdr:from>
    <xdr:ext cx="534670" cy="253365"/>
    <xdr:sp macro="" textlink="">
      <xdr:nvSpPr>
        <xdr:cNvPr id="507" name="災害復旧事業費平均値テキスト"/>
        <xdr:cNvSpPr txBox="1"/>
      </xdr:nvSpPr>
      <xdr:spPr>
        <a:xfrm>
          <a:off x="14417040" y="62496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112395</xdr:rowOff>
    </xdr:from>
    <xdr:to>
      <xdr:col>85</xdr:col>
      <xdr:colOff>167640</xdr:colOff>
      <xdr:row>39</xdr:row>
      <xdr:rowOff>43815</xdr:rowOff>
    </xdr:to>
    <xdr:sp macro="" textlink="">
      <xdr:nvSpPr>
        <xdr:cNvPr id="508" name="フローチャート: 判断 507"/>
        <xdr:cNvSpPr/>
      </xdr:nvSpPr>
      <xdr:spPr>
        <a:xfrm>
          <a:off x="14325600" y="639254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41275</xdr:rowOff>
    </xdr:to>
    <xdr:cxnSp macro="">
      <xdr:nvCxnSpPr>
        <xdr:cNvPr id="509" name="直線コネクタ 508"/>
        <xdr:cNvCxnSpPr/>
      </xdr:nvCxnSpPr>
      <xdr:spPr>
        <a:xfrm flipV="1">
          <a:off x="12854940" y="648589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114300</xdr:rowOff>
    </xdr:from>
    <xdr:to>
      <xdr:col>81</xdr:col>
      <xdr:colOff>101600</xdr:colOff>
      <xdr:row>39</xdr:row>
      <xdr:rowOff>45720</xdr:rowOff>
    </xdr:to>
    <xdr:sp macro="" textlink="">
      <xdr:nvSpPr>
        <xdr:cNvPr id="510" name="フローチャート: 判断 509"/>
        <xdr:cNvSpPr/>
      </xdr:nvSpPr>
      <xdr:spPr>
        <a:xfrm>
          <a:off x="13578840" y="6394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61595</xdr:rowOff>
    </xdr:from>
    <xdr:ext cx="530860" cy="252730"/>
    <xdr:sp macro="" textlink="">
      <xdr:nvSpPr>
        <xdr:cNvPr id="511" name="テキスト ボックス 510"/>
        <xdr:cNvSpPr txBox="1"/>
      </xdr:nvSpPr>
      <xdr:spPr>
        <a:xfrm>
          <a:off x="13408025" y="61766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39</xdr:row>
      <xdr:rowOff>37465</xdr:rowOff>
    </xdr:from>
    <xdr:to>
      <xdr:col>76</xdr:col>
      <xdr:colOff>114300</xdr:colOff>
      <xdr:row>39</xdr:row>
      <xdr:rowOff>41275</xdr:rowOff>
    </xdr:to>
    <xdr:cxnSp macro="">
      <xdr:nvCxnSpPr>
        <xdr:cNvPr id="512" name="直線コネクタ 511"/>
        <xdr:cNvCxnSpPr/>
      </xdr:nvCxnSpPr>
      <xdr:spPr>
        <a:xfrm>
          <a:off x="12070080" y="6482715"/>
          <a:ext cx="7848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117475</xdr:rowOff>
    </xdr:from>
    <xdr:to>
      <xdr:col>76</xdr:col>
      <xdr:colOff>165100</xdr:colOff>
      <xdr:row>39</xdr:row>
      <xdr:rowOff>50165</xdr:rowOff>
    </xdr:to>
    <xdr:sp macro="" textlink="">
      <xdr:nvSpPr>
        <xdr:cNvPr id="513" name="フローチャート: 判断 512"/>
        <xdr:cNvSpPr/>
      </xdr:nvSpPr>
      <xdr:spPr>
        <a:xfrm>
          <a:off x="12804140" y="639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64770</xdr:rowOff>
    </xdr:from>
    <xdr:ext cx="534670" cy="252095"/>
    <xdr:sp macro="" textlink="">
      <xdr:nvSpPr>
        <xdr:cNvPr id="514" name="テキスト ボックス 513"/>
        <xdr:cNvSpPr txBox="1"/>
      </xdr:nvSpPr>
      <xdr:spPr>
        <a:xfrm>
          <a:off x="12610465" y="61798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37465</xdr:rowOff>
    </xdr:from>
    <xdr:to>
      <xdr:col>71</xdr:col>
      <xdr:colOff>167640</xdr:colOff>
      <xdr:row>39</xdr:row>
      <xdr:rowOff>40005</xdr:rowOff>
    </xdr:to>
    <xdr:cxnSp macro="">
      <xdr:nvCxnSpPr>
        <xdr:cNvPr id="515" name="直線コネクタ 514"/>
        <xdr:cNvCxnSpPr/>
      </xdr:nvCxnSpPr>
      <xdr:spPr>
        <a:xfrm flipV="1">
          <a:off x="11282680" y="6482715"/>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118110</xdr:rowOff>
    </xdr:from>
    <xdr:to>
      <xdr:col>72</xdr:col>
      <xdr:colOff>38100</xdr:colOff>
      <xdr:row>39</xdr:row>
      <xdr:rowOff>50800</xdr:rowOff>
    </xdr:to>
    <xdr:sp macro="" textlink="">
      <xdr:nvSpPr>
        <xdr:cNvPr id="516" name="フローチャート: 判断 515"/>
        <xdr:cNvSpPr/>
      </xdr:nvSpPr>
      <xdr:spPr>
        <a:xfrm>
          <a:off x="12029440" y="639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66675</xdr:rowOff>
    </xdr:from>
    <xdr:ext cx="529590" cy="248920"/>
    <xdr:sp macro="" textlink="">
      <xdr:nvSpPr>
        <xdr:cNvPr id="517" name="テキスト ボックス 516"/>
        <xdr:cNvSpPr txBox="1"/>
      </xdr:nvSpPr>
      <xdr:spPr>
        <a:xfrm>
          <a:off x="11835765" y="61817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125730</xdr:rowOff>
    </xdr:from>
    <xdr:to>
      <xdr:col>67</xdr:col>
      <xdr:colOff>101600</xdr:colOff>
      <xdr:row>39</xdr:row>
      <xdr:rowOff>57150</xdr:rowOff>
    </xdr:to>
    <xdr:sp macro="" textlink="">
      <xdr:nvSpPr>
        <xdr:cNvPr id="518" name="フローチャート: 判断 517"/>
        <xdr:cNvSpPr/>
      </xdr:nvSpPr>
      <xdr:spPr>
        <a:xfrm>
          <a:off x="11231880" y="64058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73025</xdr:rowOff>
    </xdr:from>
    <xdr:ext cx="530860" cy="253365"/>
    <xdr:sp macro="" textlink="">
      <xdr:nvSpPr>
        <xdr:cNvPr id="519" name="テキスト ボックス 518"/>
        <xdr:cNvSpPr txBox="1"/>
      </xdr:nvSpPr>
      <xdr:spPr>
        <a:xfrm>
          <a:off x="11061065" y="6188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0" name="テキスト ボックス 519"/>
        <xdr:cNvSpPr txBox="1"/>
      </xdr:nvSpPr>
      <xdr:spPr>
        <a:xfrm>
          <a:off x="142087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21" name="テキスト ボックス 520"/>
        <xdr:cNvSpPr txBox="1"/>
      </xdr:nvSpPr>
      <xdr:spPr>
        <a:xfrm>
          <a:off x="1346200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22" name="テキスト ボックス 521"/>
        <xdr:cNvSpPr txBox="1"/>
      </xdr:nvSpPr>
      <xdr:spPr>
        <a:xfrm>
          <a:off x="126873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78105</xdr:rowOff>
    </xdr:from>
    <xdr:ext cx="762000" cy="253365"/>
    <xdr:sp macro="" textlink="">
      <xdr:nvSpPr>
        <xdr:cNvPr id="523" name="テキスト ボックス 522"/>
        <xdr:cNvSpPr txBox="1"/>
      </xdr:nvSpPr>
      <xdr:spPr>
        <a:xfrm>
          <a:off x="119024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24" name="テキスト ボックス 523"/>
        <xdr:cNvSpPr txBox="1"/>
      </xdr:nvSpPr>
      <xdr:spPr>
        <a:xfrm>
          <a:off x="1111504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160020</xdr:rowOff>
    </xdr:from>
    <xdr:to>
      <xdr:col>85</xdr:col>
      <xdr:colOff>167640</xdr:colOff>
      <xdr:row>39</xdr:row>
      <xdr:rowOff>91440</xdr:rowOff>
    </xdr:to>
    <xdr:sp macro="" textlink="">
      <xdr:nvSpPr>
        <xdr:cNvPr id="525" name="楕円 524"/>
        <xdr:cNvSpPr/>
      </xdr:nvSpPr>
      <xdr:spPr>
        <a:xfrm>
          <a:off x="14325600" y="644017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38</xdr:row>
      <xdr:rowOff>91440</xdr:rowOff>
    </xdr:from>
    <xdr:ext cx="378460" cy="248285"/>
    <xdr:sp macro="" textlink="">
      <xdr:nvSpPr>
        <xdr:cNvPr id="526" name="災害復旧事業費該当値テキスト"/>
        <xdr:cNvSpPr txBox="1"/>
      </xdr:nvSpPr>
      <xdr:spPr>
        <a:xfrm>
          <a:off x="14417040" y="63715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159385</xdr:rowOff>
    </xdr:from>
    <xdr:to>
      <xdr:col>81</xdr:col>
      <xdr:colOff>101600</xdr:colOff>
      <xdr:row>39</xdr:row>
      <xdr:rowOff>90805</xdr:rowOff>
    </xdr:to>
    <xdr:sp macro="" textlink="">
      <xdr:nvSpPr>
        <xdr:cNvPr id="527" name="楕円 526"/>
        <xdr:cNvSpPr/>
      </xdr:nvSpPr>
      <xdr:spPr>
        <a:xfrm>
          <a:off x="13578840" y="64395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81915</xdr:rowOff>
    </xdr:from>
    <xdr:ext cx="469900" cy="253365"/>
    <xdr:sp macro="" textlink="">
      <xdr:nvSpPr>
        <xdr:cNvPr id="528" name="テキスト ボックス 527"/>
        <xdr:cNvSpPr txBox="1"/>
      </xdr:nvSpPr>
      <xdr:spPr>
        <a:xfrm>
          <a:off x="13417550" y="6527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160020</xdr:rowOff>
    </xdr:from>
    <xdr:to>
      <xdr:col>76</xdr:col>
      <xdr:colOff>165100</xdr:colOff>
      <xdr:row>39</xdr:row>
      <xdr:rowOff>91440</xdr:rowOff>
    </xdr:to>
    <xdr:sp macro="" textlink="">
      <xdr:nvSpPr>
        <xdr:cNvPr id="529" name="楕円 528"/>
        <xdr:cNvSpPr/>
      </xdr:nvSpPr>
      <xdr:spPr>
        <a:xfrm>
          <a:off x="12804140" y="64401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83185</xdr:rowOff>
    </xdr:from>
    <xdr:ext cx="377190" cy="252095"/>
    <xdr:sp macro="" textlink="">
      <xdr:nvSpPr>
        <xdr:cNvPr id="530" name="テキスト ボックス 529"/>
        <xdr:cNvSpPr txBox="1"/>
      </xdr:nvSpPr>
      <xdr:spPr>
        <a:xfrm>
          <a:off x="12688570" y="6528435"/>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154940</xdr:rowOff>
    </xdr:from>
    <xdr:to>
      <xdr:col>72</xdr:col>
      <xdr:colOff>38100</xdr:colOff>
      <xdr:row>39</xdr:row>
      <xdr:rowOff>86995</xdr:rowOff>
    </xdr:to>
    <xdr:sp macro="" textlink="">
      <xdr:nvSpPr>
        <xdr:cNvPr id="531" name="楕円 530"/>
        <xdr:cNvSpPr/>
      </xdr:nvSpPr>
      <xdr:spPr>
        <a:xfrm>
          <a:off x="12029440" y="64350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78105</xdr:rowOff>
    </xdr:from>
    <xdr:ext cx="469900" cy="253365"/>
    <xdr:sp macro="" textlink="">
      <xdr:nvSpPr>
        <xdr:cNvPr id="532" name="テキスト ボックス 531"/>
        <xdr:cNvSpPr txBox="1"/>
      </xdr:nvSpPr>
      <xdr:spPr>
        <a:xfrm>
          <a:off x="11868150" y="6523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90170</xdr:rowOff>
    </xdr:to>
    <xdr:sp macro="" textlink="">
      <xdr:nvSpPr>
        <xdr:cNvPr id="533" name="楕円 532"/>
        <xdr:cNvSpPr/>
      </xdr:nvSpPr>
      <xdr:spPr>
        <a:xfrm>
          <a:off x="11231880" y="64389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81280</xdr:rowOff>
    </xdr:from>
    <xdr:ext cx="469900" cy="253365"/>
    <xdr:sp macro="" textlink="">
      <xdr:nvSpPr>
        <xdr:cNvPr id="534" name="テキスト ボックス 533"/>
        <xdr:cNvSpPr txBox="1"/>
      </xdr:nvSpPr>
      <xdr:spPr>
        <a:xfrm>
          <a:off x="11070590" y="6526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167640</xdr:colOff>
      <xdr:row>45</xdr:row>
      <xdr:rowOff>31115</xdr:rowOff>
    </xdr:to>
    <xdr:sp macro="" textlink="">
      <xdr:nvSpPr>
        <xdr:cNvPr id="535" name="正方形/長方形 534"/>
        <xdr:cNvSpPr/>
      </xdr:nvSpPr>
      <xdr:spPr>
        <a:xfrm>
          <a:off x="10960100" y="7161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36" name="正方形/長方形 535"/>
        <xdr:cNvSpPr/>
      </xdr:nvSpPr>
      <xdr:spPr>
        <a:xfrm>
          <a:off x="11064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37" name="正方形/長方形 536"/>
        <xdr:cNvSpPr/>
      </xdr:nvSpPr>
      <xdr:spPr>
        <a:xfrm>
          <a:off x="11064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38" name="正方形/長方形 537"/>
        <xdr:cNvSpPr/>
      </xdr:nvSpPr>
      <xdr:spPr>
        <a:xfrm>
          <a:off x="119659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39" name="正方形/長方形 538"/>
        <xdr:cNvSpPr/>
      </xdr:nvSpPr>
      <xdr:spPr>
        <a:xfrm>
          <a:off x="119659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0" name="正方形/長方形 539"/>
        <xdr:cNvSpPr/>
      </xdr:nvSpPr>
      <xdr:spPr>
        <a:xfrm>
          <a:off x="129717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1" name="正方形/長方形 540"/>
        <xdr:cNvSpPr/>
      </xdr:nvSpPr>
      <xdr:spPr>
        <a:xfrm>
          <a:off x="129717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80645</xdr:rowOff>
    </xdr:to>
    <xdr:sp macro="" textlink="">
      <xdr:nvSpPr>
        <xdr:cNvPr id="542" name="正方形/長方形 541"/>
        <xdr:cNvSpPr/>
      </xdr:nvSpPr>
      <xdr:spPr>
        <a:xfrm>
          <a:off x="10960100" y="7955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43" name="テキスト ボックス 542"/>
        <xdr:cNvSpPr txBox="1"/>
      </xdr:nvSpPr>
      <xdr:spPr>
        <a:xfrm>
          <a:off x="10922000" y="7771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167640</xdr:colOff>
      <xdr:row>61</xdr:row>
      <xdr:rowOff>80645</xdr:rowOff>
    </xdr:to>
    <xdr:cxnSp macro="">
      <xdr:nvCxnSpPr>
        <xdr:cNvPr id="544" name="直線コネクタ 543"/>
        <xdr:cNvCxnSpPr/>
      </xdr:nvCxnSpPr>
      <xdr:spPr>
        <a:xfrm>
          <a:off x="10960100" y="1015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167640</xdr:colOff>
      <xdr:row>59</xdr:row>
      <xdr:rowOff>43180</xdr:rowOff>
    </xdr:to>
    <xdr:cxnSp macro="">
      <xdr:nvCxnSpPr>
        <xdr:cNvPr id="545" name="直線コネクタ 544"/>
        <xdr:cNvCxnSpPr/>
      </xdr:nvCxnSpPr>
      <xdr:spPr>
        <a:xfrm>
          <a:off x="10960100" y="9790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49555"/>
    <xdr:sp macro="" textlink="">
      <xdr:nvSpPr>
        <xdr:cNvPr id="546" name="テキスト ボックス 545"/>
        <xdr:cNvSpPr txBox="1"/>
      </xdr:nvSpPr>
      <xdr:spPr>
        <a:xfrm>
          <a:off x="10734040" y="9654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167640</xdr:colOff>
      <xdr:row>57</xdr:row>
      <xdr:rowOff>5715</xdr:rowOff>
    </xdr:to>
    <xdr:cxnSp macro="">
      <xdr:nvCxnSpPr>
        <xdr:cNvPr id="547" name="直線コネクタ 546"/>
        <xdr:cNvCxnSpPr/>
      </xdr:nvCxnSpPr>
      <xdr:spPr>
        <a:xfrm>
          <a:off x="10960100" y="9422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56</xdr:row>
      <xdr:rowOff>34925</xdr:rowOff>
    </xdr:from>
    <xdr:ext cx="463550" cy="249555"/>
    <xdr:sp macro="" textlink="">
      <xdr:nvSpPr>
        <xdr:cNvPr id="548" name="テキスト ボックス 547"/>
        <xdr:cNvSpPr txBox="1"/>
      </xdr:nvSpPr>
      <xdr:spPr>
        <a:xfrm>
          <a:off x="10561320" y="92868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167640</xdr:colOff>
      <xdr:row>54</xdr:row>
      <xdr:rowOff>136525</xdr:rowOff>
    </xdr:to>
    <xdr:cxnSp macro="">
      <xdr:nvCxnSpPr>
        <xdr:cNvPr id="549" name="直線コネクタ 548"/>
        <xdr:cNvCxnSpPr/>
      </xdr:nvCxnSpPr>
      <xdr:spPr>
        <a:xfrm>
          <a:off x="10960100" y="9058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165100</xdr:rowOff>
    </xdr:from>
    <xdr:ext cx="463550" cy="249555"/>
    <xdr:sp macro="" textlink="">
      <xdr:nvSpPr>
        <xdr:cNvPr id="550" name="テキスト ボックス 549"/>
        <xdr:cNvSpPr txBox="1"/>
      </xdr:nvSpPr>
      <xdr:spPr>
        <a:xfrm>
          <a:off x="10561320" y="8921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167640</xdr:colOff>
      <xdr:row>52</xdr:row>
      <xdr:rowOff>99060</xdr:rowOff>
    </xdr:to>
    <xdr:cxnSp macro="">
      <xdr:nvCxnSpPr>
        <xdr:cNvPr id="551" name="直線コネクタ 550"/>
        <xdr:cNvCxnSpPr/>
      </xdr:nvCxnSpPr>
      <xdr:spPr>
        <a:xfrm>
          <a:off x="10960100" y="8690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51</xdr:row>
      <xdr:rowOff>128270</xdr:rowOff>
    </xdr:from>
    <xdr:ext cx="463550" cy="248285"/>
    <xdr:sp macro="" textlink="">
      <xdr:nvSpPr>
        <xdr:cNvPr id="552" name="テキスト ボックス 551"/>
        <xdr:cNvSpPr txBox="1"/>
      </xdr:nvSpPr>
      <xdr:spPr>
        <a:xfrm>
          <a:off x="10561320" y="8554720"/>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167640</xdr:colOff>
      <xdr:row>50</xdr:row>
      <xdr:rowOff>61595</xdr:rowOff>
    </xdr:to>
    <xdr:cxnSp macro="">
      <xdr:nvCxnSpPr>
        <xdr:cNvPr id="553" name="直線コネクタ 552"/>
        <xdr:cNvCxnSpPr/>
      </xdr:nvCxnSpPr>
      <xdr:spPr>
        <a:xfrm>
          <a:off x="10960100" y="8322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90805</xdr:rowOff>
    </xdr:from>
    <xdr:ext cx="463550" cy="248285"/>
    <xdr:sp macro="" textlink="">
      <xdr:nvSpPr>
        <xdr:cNvPr id="554" name="テキスト ボックス 553"/>
        <xdr:cNvSpPr txBox="1"/>
      </xdr:nvSpPr>
      <xdr:spPr>
        <a:xfrm>
          <a:off x="10561320" y="818705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55" name="直線コネクタ 554"/>
        <xdr:cNvCxnSpPr/>
      </xdr:nvCxnSpPr>
      <xdr:spPr>
        <a:xfrm>
          <a:off x="10960100" y="7955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53340</xdr:rowOff>
    </xdr:from>
    <xdr:ext cx="463550" cy="248285"/>
    <xdr:sp macro="" textlink="">
      <xdr:nvSpPr>
        <xdr:cNvPr id="556" name="テキスト ボックス 555"/>
        <xdr:cNvSpPr txBox="1"/>
      </xdr:nvSpPr>
      <xdr:spPr>
        <a:xfrm>
          <a:off x="10561320" y="7819390"/>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80645</xdr:rowOff>
    </xdr:to>
    <xdr:sp macro="" textlink="">
      <xdr:nvSpPr>
        <xdr:cNvPr id="557" name="失業対策事業費グラフ枠"/>
        <xdr:cNvSpPr/>
      </xdr:nvSpPr>
      <xdr:spPr>
        <a:xfrm>
          <a:off x="10960100" y="7955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61595</xdr:rowOff>
    </xdr:from>
    <xdr:to>
      <xdr:col>85</xdr:col>
      <xdr:colOff>126365</xdr:colOff>
      <xdr:row>59</xdr:row>
      <xdr:rowOff>43180</xdr:rowOff>
    </xdr:to>
    <xdr:cxnSp macro="">
      <xdr:nvCxnSpPr>
        <xdr:cNvPr id="558" name="直線コネクタ 557"/>
        <xdr:cNvCxnSpPr/>
      </xdr:nvCxnSpPr>
      <xdr:spPr>
        <a:xfrm flipV="1">
          <a:off x="14374495" y="848804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83185</xdr:rowOff>
    </xdr:from>
    <xdr:ext cx="249555" cy="252095"/>
    <xdr:sp macro="" textlink="">
      <xdr:nvSpPr>
        <xdr:cNvPr id="559" name="失業対策事業費最小値テキスト"/>
        <xdr:cNvSpPr txBox="1"/>
      </xdr:nvSpPr>
      <xdr:spPr>
        <a:xfrm>
          <a:off x="14417040" y="983043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43180</xdr:rowOff>
    </xdr:from>
    <xdr:to>
      <xdr:col>86</xdr:col>
      <xdr:colOff>25400</xdr:colOff>
      <xdr:row>59</xdr:row>
      <xdr:rowOff>43180</xdr:rowOff>
    </xdr:to>
    <xdr:cxnSp macro="">
      <xdr:nvCxnSpPr>
        <xdr:cNvPr id="560" name="直線コネクタ 559"/>
        <xdr:cNvCxnSpPr/>
      </xdr:nvCxnSpPr>
      <xdr:spPr>
        <a:xfrm>
          <a:off x="14287500" y="9790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50</xdr:row>
      <xdr:rowOff>10160</xdr:rowOff>
    </xdr:from>
    <xdr:ext cx="469900" cy="249555"/>
    <xdr:sp macro="" textlink="">
      <xdr:nvSpPr>
        <xdr:cNvPr id="561" name="失業対策事業費最大値テキスト"/>
        <xdr:cNvSpPr txBox="1"/>
      </xdr:nvSpPr>
      <xdr:spPr>
        <a:xfrm>
          <a:off x="14417040" y="82715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61595</xdr:rowOff>
    </xdr:from>
    <xdr:to>
      <xdr:col>86</xdr:col>
      <xdr:colOff>25400</xdr:colOff>
      <xdr:row>51</xdr:row>
      <xdr:rowOff>61595</xdr:rowOff>
    </xdr:to>
    <xdr:cxnSp macro="">
      <xdr:nvCxnSpPr>
        <xdr:cNvPr id="562" name="直線コネクタ 561"/>
        <xdr:cNvCxnSpPr/>
      </xdr:nvCxnSpPr>
      <xdr:spPr>
        <a:xfrm>
          <a:off x="14287500" y="84880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43180</xdr:rowOff>
    </xdr:from>
    <xdr:to>
      <xdr:col>85</xdr:col>
      <xdr:colOff>127000</xdr:colOff>
      <xdr:row>59</xdr:row>
      <xdr:rowOff>43180</xdr:rowOff>
    </xdr:to>
    <xdr:cxnSp macro="">
      <xdr:nvCxnSpPr>
        <xdr:cNvPr id="563" name="直線コネクタ 562"/>
        <xdr:cNvCxnSpPr/>
      </xdr:nvCxnSpPr>
      <xdr:spPr>
        <a:xfrm>
          <a:off x="13629640" y="979043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58</xdr:row>
      <xdr:rowOff>1905</xdr:rowOff>
    </xdr:from>
    <xdr:ext cx="313690" cy="253365"/>
    <xdr:sp macro="" textlink="">
      <xdr:nvSpPr>
        <xdr:cNvPr id="564" name="失業対策事業費平均値テキスト"/>
        <xdr:cNvSpPr txBox="1"/>
      </xdr:nvSpPr>
      <xdr:spPr>
        <a:xfrm>
          <a:off x="14417040" y="958405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147320</xdr:rowOff>
    </xdr:from>
    <xdr:to>
      <xdr:col>85</xdr:col>
      <xdr:colOff>167640</xdr:colOff>
      <xdr:row>59</xdr:row>
      <xdr:rowOff>78740</xdr:rowOff>
    </xdr:to>
    <xdr:sp macro="" textlink="">
      <xdr:nvSpPr>
        <xdr:cNvPr id="565" name="フローチャート: 判断 564"/>
        <xdr:cNvSpPr/>
      </xdr:nvSpPr>
      <xdr:spPr>
        <a:xfrm>
          <a:off x="14325600" y="972947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43180</xdr:rowOff>
    </xdr:from>
    <xdr:to>
      <xdr:col>81</xdr:col>
      <xdr:colOff>50800</xdr:colOff>
      <xdr:row>59</xdr:row>
      <xdr:rowOff>43180</xdr:rowOff>
    </xdr:to>
    <xdr:cxnSp macro="">
      <xdr:nvCxnSpPr>
        <xdr:cNvPr id="566" name="直線コネクタ 565"/>
        <xdr:cNvCxnSpPr/>
      </xdr:nvCxnSpPr>
      <xdr:spPr>
        <a:xfrm>
          <a:off x="12854940" y="97904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161925</xdr:rowOff>
    </xdr:from>
    <xdr:to>
      <xdr:col>81</xdr:col>
      <xdr:colOff>101600</xdr:colOff>
      <xdr:row>59</xdr:row>
      <xdr:rowOff>93345</xdr:rowOff>
    </xdr:to>
    <xdr:sp macro="" textlink="">
      <xdr:nvSpPr>
        <xdr:cNvPr id="567" name="フローチャート: 判断 566"/>
        <xdr:cNvSpPr/>
      </xdr:nvSpPr>
      <xdr:spPr>
        <a:xfrm>
          <a:off x="13578840" y="9744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84455</xdr:rowOff>
    </xdr:from>
    <xdr:ext cx="245745" cy="248285"/>
    <xdr:sp macro="" textlink="">
      <xdr:nvSpPr>
        <xdr:cNvPr id="568" name="テキスト ボックス 567"/>
        <xdr:cNvSpPr txBox="1"/>
      </xdr:nvSpPr>
      <xdr:spPr>
        <a:xfrm>
          <a:off x="13528040" y="9831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59</xdr:row>
      <xdr:rowOff>43180</xdr:rowOff>
    </xdr:from>
    <xdr:to>
      <xdr:col>76</xdr:col>
      <xdr:colOff>114300</xdr:colOff>
      <xdr:row>59</xdr:row>
      <xdr:rowOff>43180</xdr:rowOff>
    </xdr:to>
    <xdr:cxnSp macro="">
      <xdr:nvCxnSpPr>
        <xdr:cNvPr id="569" name="直線コネクタ 568"/>
        <xdr:cNvCxnSpPr/>
      </xdr:nvCxnSpPr>
      <xdr:spPr>
        <a:xfrm>
          <a:off x="12070080" y="979043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161925</xdr:rowOff>
    </xdr:from>
    <xdr:to>
      <xdr:col>76</xdr:col>
      <xdr:colOff>165100</xdr:colOff>
      <xdr:row>59</xdr:row>
      <xdr:rowOff>93345</xdr:rowOff>
    </xdr:to>
    <xdr:sp macro="" textlink="">
      <xdr:nvSpPr>
        <xdr:cNvPr id="570" name="フローチャート: 判断 569"/>
        <xdr:cNvSpPr/>
      </xdr:nvSpPr>
      <xdr:spPr>
        <a:xfrm>
          <a:off x="12804140" y="9744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59</xdr:row>
      <xdr:rowOff>84455</xdr:rowOff>
    </xdr:from>
    <xdr:ext cx="249555" cy="248285"/>
    <xdr:sp macro="" textlink="">
      <xdr:nvSpPr>
        <xdr:cNvPr id="571" name="テキスト ボックス 570"/>
        <xdr:cNvSpPr txBox="1"/>
      </xdr:nvSpPr>
      <xdr:spPr>
        <a:xfrm>
          <a:off x="12740640" y="98317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43180</xdr:rowOff>
    </xdr:from>
    <xdr:to>
      <xdr:col>71</xdr:col>
      <xdr:colOff>167640</xdr:colOff>
      <xdr:row>59</xdr:row>
      <xdr:rowOff>43180</xdr:rowOff>
    </xdr:to>
    <xdr:cxnSp macro="">
      <xdr:nvCxnSpPr>
        <xdr:cNvPr id="572" name="直線コネクタ 571"/>
        <xdr:cNvCxnSpPr/>
      </xdr:nvCxnSpPr>
      <xdr:spPr>
        <a:xfrm>
          <a:off x="11282680" y="979043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161925</xdr:rowOff>
    </xdr:from>
    <xdr:to>
      <xdr:col>72</xdr:col>
      <xdr:colOff>38100</xdr:colOff>
      <xdr:row>59</xdr:row>
      <xdr:rowOff>93345</xdr:rowOff>
    </xdr:to>
    <xdr:sp macro="" textlink="">
      <xdr:nvSpPr>
        <xdr:cNvPr id="573" name="フローチャート: 判断 572"/>
        <xdr:cNvSpPr/>
      </xdr:nvSpPr>
      <xdr:spPr>
        <a:xfrm>
          <a:off x="12029440" y="974407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84455</xdr:rowOff>
    </xdr:from>
    <xdr:ext cx="245745" cy="248285"/>
    <xdr:sp macro="" textlink="">
      <xdr:nvSpPr>
        <xdr:cNvPr id="574" name="テキスト ボックス 573"/>
        <xdr:cNvSpPr txBox="1"/>
      </xdr:nvSpPr>
      <xdr:spPr>
        <a:xfrm>
          <a:off x="11955780" y="9831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161925</xdr:rowOff>
    </xdr:from>
    <xdr:to>
      <xdr:col>67</xdr:col>
      <xdr:colOff>101600</xdr:colOff>
      <xdr:row>59</xdr:row>
      <xdr:rowOff>93345</xdr:rowOff>
    </xdr:to>
    <xdr:sp macro="" textlink="">
      <xdr:nvSpPr>
        <xdr:cNvPr id="575" name="フローチャート: 判断 574"/>
        <xdr:cNvSpPr/>
      </xdr:nvSpPr>
      <xdr:spPr>
        <a:xfrm>
          <a:off x="11231880" y="9744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84455</xdr:rowOff>
    </xdr:from>
    <xdr:ext cx="245745" cy="248285"/>
    <xdr:sp macro="" textlink="">
      <xdr:nvSpPr>
        <xdr:cNvPr id="576" name="テキスト ボックス 575"/>
        <xdr:cNvSpPr txBox="1"/>
      </xdr:nvSpPr>
      <xdr:spPr>
        <a:xfrm>
          <a:off x="11181080" y="9831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7" name="テキスト ボックス 576"/>
        <xdr:cNvSpPr txBox="1"/>
      </xdr:nvSpPr>
      <xdr:spPr>
        <a:xfrm>
          <a:off x="142087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78" name="テキスト ボックス 577"/>
        <xdr:cNvSpPr txBox="1"/>
      </xdr:nvSpPr>
      <xdr:spPr>
        <a:xfrm>
          <a:off x="1346200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79" name="テキスト ボックス 578"/>
        <xdr:cNvSpPr txBox="1"/>
      </xdr:nvSpPr>
      <xdr:spPr>
        <a:xfrm>
          <a:off x="126873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78105</xdr:rowOff>
    </xdr:from>
    <xdr:ext cx="762000" cy="253365"/>
    <xdr:sp macro="" textlink="">
      <xdr:nvSpPr>
        <xdr:cNvPr id="580" name="テキスト ボックス 579"/>
        <xdr:cNvSpPr txBox="1"/>
      </xdr:nvSpPr>
      <xdr:spPr>
        <a:xfrm>
          <a:off x="119024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81" name="テキスト ボックス 580"/>
        <xdr:cNvSpPr txBox="1"/>
      </xdr:nvSpPr>
      <xdr:spPr>
        <a:xfrm>
          <a:off x="1111504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161925</xdr:rowOff>
    </xdr:from>
    <xdr:to>
      <xdr:col>85</xdr:col>
      <xdr:colOff>167640</xdr:colOff>
      <xdr:row>59</xdr:row>
      <xdr:rowOff>93345</xdr:rowOff>
    </xdr:to>
    <xdr:sp macro="" textlink="">
      <xdr:nvSpPr>
        <xdr:cNvPr id="582" name="楕円 581"/>
        <xdr:cNvSpPr/>
      </xdr:nvSpPr>
      <xdr:spPr>
        <a:xfrm>
          <a:off x="14325600" y="974407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58</xdr:row>
      <xdr:rowOff>126365</xdr:rowOff>
    </xdr:from>
    <xdr:ext cx="249555" cy="248285"/>
    <xdr:sp macro="" textlink="">
      <xdr:nvSpPr>
        <xdr:cNvPr id="583" name="失業対策事業費該当値テキスト"/>
        <xdr:cNvSpPr txBox="1"/>
      </xdr:nvSpPr>
      <xdr:spPr>
        <a:xfrm>
          <a:off x="14417040" y="970851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161925</xdr:rowOff>
    </xdr:from>
    <xdr:to>
      <xdr:col>81</xdr:col>
      <xdr:colOff>101600</xdr:colOff>
      <xdr:row>59</xdr:row>
      <xdr:rowOff>93345</xdr:rowOff>
    </xdr:to>
    <xdr:sp macro="" textlink="">
      <xdr:nvSpPr>
        <xdr:cNvPr id="584" name="楕円 583"/>
        <xdr:cNvSpPr/>
      </xdr:nvSpPr>
      <xdr:spPr>
        <a:xfrm>
          <a:off x="13578840" y="9744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109220</xdr:rowOff>
    </xdr:from>
    <xdr:ext cx="245745" cy="249555"/>
    <xdr:sp macro="" textlink="">
      <xdr:nvSpPr>
        <xdr:cNvPr id="585" name="テキスト ボックス 584"/>
        <xdr:cNvSpPr txBox="1"/>
      </xdr:nvSpPr>
      <xdr:spPr>
        <a:xfrm>
          <a:off x="13528040" y="95262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161925</xdr:rowOff>
    </xdr:from>
    <xdr:to>
      <xdr:col>76</xdr:col>
      <xdr:colOff>165100</xdr:colOff>
      <xdr:row>59</xdr:row>
      <xdr:rowOff>93345</xdr:rowOff>
    </xdr:to>
    <xdr:sp macro="" textlink="">
      <xdr:nvSpPr>
        <xdr:cNvPr id="586" name="楕円 585"/>
        <xdr:cNvSpPr/>
      </xdr:nvSpPr>
      <xdr:spPr>
        <a:xfrm>
          <a:off x="12804140" y="9744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57</xdr:row>
      <xdr:rowOff>109220</xdr:rowOff>
    </xdr:from>
    <xdr:ext cx="249555" cy="249555"/>
    <xdr:sp macro="" textlink="">
      <xdr:nvSpPr>
        <xdr:cNvPr id="587" name="テキスト ボックス 586"/>
        <xdr:cNvSpPr txBox="1"/>
      </xdr:nvSpPr>
      <xdr:spPr>
        <a:xfrm>
          <a:off x="12740640" y="95262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161925</xdr:rowOff>
    </xdr:from>
    <xdr:to>
      <xdr:col>72</xdr:col>
      <xdr:colOff>38100</xdr:colOff>
      <xdr:row>59</xdr:row>
      <xdr:rowOff>93345</xdr:rowOff>
    </xdr:to>
    <xdr:sp macro="" textlink="">
      <xdr:nvSpPr>
        <xdr:cNvPr id="588" name="楕円 587"/>
        <xdr:cNvSpPr/>
      </xdr:nvSpPr>
      <xdr:spPr>
        <a:xfrm>
          <a:off x="12029440" y="974407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109220</xdr:rowOff>
    </xdr:from>
    <xdr:ext cx="245745" cy="249555"/>
    <xdr:sp macro="" textlink="">
      <xdr:nvSpPr>
        <xdr:cNvPr id="589" name="テキスト ボックス 588"/>
        <xdr:cNvSpPr txBox="1"/>
      </xdr:nvSpPr>
      <xdr:spPr>
        <a:xfrm>
          <a:off x="11955780" y="95262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161925</xdr:rowOff>
    </xdr:from>
    <xdr:to>
      <xdr:col>67</xdr:col>
      <xdr:colOff>101600</xdr:colOff>
      <xdr:row>59</xdr:row>
      <xdr:rowOff>93345</xdr:rowOff>
    </xdr:to>
    <xdr:sp macro="" textlink="">
      <xdr:nvSpPr>
        <xdr:cNvPr id="590" name="楕円 589"/>
        <xdr:cNvSpPr/>
      </xdr:nvSpPr>
      <xdr:spPr>
        <a:xfrm>
          <a:off x="11231880" y="9744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109220</xdr:rowOff>
    </xdr:from>
    <xdr:ext cx="245745" cy="249555"/>
    <xdr:sp macro="" textlink="">
      <xdr:nvSpPr>
        <xdr:cNvPr id="591" name="テキスト ボックス 590"/>
        <xdr:cNvSpPr txBox="1"/>
      </xdr:nvSpPr>
      <xdr:spPr>
        <a:xfrm>
          <a:off x="11181080" y="952627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167640</xdr:colOff>
      <xdr:row>65</xdr:row>
      <xdr:rowOff>31115</xdr:rowOff>
    </xdr:to>
    <xdr:sp macro="" textlink="">
      <xdr:nvSpPr>
        <xdr:cNvPr id="592" name="正方形/長方形 591"/>
        <xdr:cNvSpPr/>
      </xdr:nvSpPr>
      <xdr:spPr>
        <a:xfrm>
          <a:off x="10960100" y="10463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3" name="正方形/長方形 592"/>
        <xdr:cNvSpPr/>
      </xdr:nvSpPr>
      <xdr:spPr>
        <a:xfrm>
          <a:off x="11064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4" name="正方形/長方形 593"/>
        <xdr:cNvSpPr/>
      </xdr:nvSpPr>
      <xdr:spPr>
        <a:xfrm>
          <a:off x="11064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5" name="正方形/長方形 594"/>
        <xdr:cNvSpPr/>
      </xdr:nvSpPr>
      <xdr:spPr>
        <a:xfrm>
          <a:off x="119659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6" name="正方形/長方形 595"/>
        <xdr:cNvSpPr/>
      </xdr:nvSpPr>
      <xdr:spPr>
        <a:xfrm>
          <a:off x="119659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7" name="正方形/長方形 596"/>
        <xdr:cNvSpPr/>
      </xdr:nvSpPr>
      <xdr:spPr>
        <a:xfrm>
          <a:off x="1297178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8" name="正方形/長方形 597"/>
        <xdr:cNvSpPr/>
      </xdr:nvSpPr>
      <xdr:spPr>
        <a:xfrm>
          <a:off x="1297178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80645</xdr:rowOff>
    </xdr:to>
    <xdr:sp macro="" textlink="">
      <xdr:nvSpPr>
        <xdr:cNvPr id="599" name="正方形/長方形 598"/>
        <xdr:cNvSpPr/>
      </xdr:nvSpPr>
      <xdr:spPr>
        <a:xfrm>
          <a:off x="10960100" y="11257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0" name="テキスト ボックス 599"/>
        <xdr:cNvSpPr txBox="1"/>
      </xdr:nvSpPr>
      <xdr:spPr>
        <a:xfrm>
          <a:off x="10922000" y="11073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167640</xdr:colOff>
      <xdr:row>81</xdr:row>
      <xdr:rowOff>80645</xdr:rowOff>
    </xdr:to>
    <xdr:cxnSp macro="">
      <xdr:nvCxnSpPr>
        <xdr:cNvPr id="601" name="直線コネクタ 600"/>
        <xdr:cNvCxnSpPr/>
      </xdr:nvCxnSpPr>
      <xdr:spPr>
        <a:xfrm>
          <a:off x="10960100" y="13460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167640</xdr:colOff>
      <xdr:row>79</xdr:row>
      <xdr:rowOff>43180</xdr:rowOff>
    </xdr:to>
    <xdr:cxnSp macro="">
      <xdr:nvCxnSpPr>
        <xdr:cNvPr id="602" name="直線コネクタ 601"/>
        <xdr:cNvCxnSpPr/>
      </xdr:nvCxnSpPr>
      <xdr:spPr>
        <a:xfrm>
          <a:off x="10960100" y="13092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49555"/>
    <xdr:sp macro="" textlink="">
      <xdr:nvSpPr>
        <xdr:cNvPr id="603" name="テキスト ボックス 602"/>
        <xdr:cNvSpPr txBox="1"/>
      </xdr:nvSpPr>
      <xdr:spPr>
        <a:xfrm>
          <a:off x="10734040" y="12956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167640</xdr:colOff>
      <xdr:row>77</xdr:row>
      <xdr:rowOff>5715</xdr:rowOff>
    </xdr:to>
    <xdr:cxnSp macro="">
      <xdr:nvCxnSpPr>
        <xdr:cNvPr id="604" name="直線コネクタ 603"/>
        <xdr:cNvCxnSpPr/>
      </xdr:nvCxnSpPr>
      <xdr:spPr>
        <a:xfrm>
          <a:off x="10960100" y="12724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4360" cy="249555"/>
    <xdr:sp macro="" textlink="">
      <xdr:nvSpPr>
        <xdr:cNvPr id="605" name="テキスト ボックス 604"/>
        <xdr:cNvSpPr txBox="1"/>
      </xdr:nvSpPr>
      <xdr:spPr>
        <a:xfrm>
          <a:off x="10433050" y="12588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167640</xdr:colOff>
      <xdr:row>74</xdr:row>
      <xdr:rowOff>136525</xdr:rowOff>
    </xdr:to>
    <xdr:cxnSp macro="">
      <xdr:nvCxnSpPr>
        <xdr:cNvPr id="606" name="直線コネクタ 605"/>
        <xdr:cNvCxnSpPr/>
      </xdr:nvCxnSpPr>
      <xdr:spPr>
        <a:xfrm>
          <a:off x="10960100" y="12360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4360" cy="249555"/>
    <xdr:sp macro="" textlink="">
      <xdr:nvSpPr>
        <xdr:cNvPr id="607" name="テキスト ボックス 606"/>
        <xdr:cNvSpPr txBox="1"/>
      </xdr:nvSpPr>
      <xdr:spPr>
        <a:xfrm>
          <a:off x="10433050" y="12223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167640</xdr:colOff>
      <xdr:row>72</xdr:row>
      <xdr:rowOff>99060</xdr:rowOff>
    </xdr:to>
    <xdr:cxnSp macro="">
      <xdr:nvCxnSpPr>
        <xdr:cNvPr id="608" name="直線コネクタ 607"/>
        <xdr:cNvCxnSpPr/>
      </xdr:nvCxnSpPr>
      <xdr:spPr>
        <a:xfrm>
          <a:off x="10960100" y="11992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4360" cy="248285"/>
    <xdr:sp macro="" textlink="">
      <xdr:nvSpPr>
        <xdr:cNvPr id="609" name="テキスト ボックス 608"/>
        <xdr:cNvSpPr txBox="1"/>
      </xdr:nvSpPr>
      <xdr:spPr>
        <a:xfrm>
          <a:off x="10433050" y="11856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167640</xdr:colOff>
      <xdr:row>70</xdr:row>
      <xdr:rowOff>61595</xdr:rowOff>
    </xdr:to>
    <xdr:cxnSp macro="">
      <xdr:nvCxnSpPr>
        <xdr:cNvPr id="610" name="直線コネクタ 609"/>
        <xdr:cNvCxnSpPr/>
      </xdr:nvCxnSpPr>
      <xdr:spPr>
        <a:xfrm>
          <a:off x="10960100" y="11624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4360" cy="248285"/>
    <xdr:sp macro="" textlink="">
      <xdr:nvSpPr>
        <xdr:cNvPr id="611" name="テキスト ボックス 610"/>
        <xdr:cNvSpPr txBox="1"/>
      </xdr:nvSpPr>
      <xdr:spPr>
        <a:xfrm>
          <a:off x="10433050" y="11489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12" name="直線コネクタ 611"/>
        <xdr:cNvCxnSpPr/>
      </xdr:nvCxnSpPr>
      <xdr:spPr>
        <a:xfrm>
          <a:off x="10960100" y="11257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53340</xdr:rowOff>
    </xdr:from>
    <xdr:ext cx="685800" cy="248285"/>
    <xdr:sp macro="" textlink="">
      <xdr:nvSpPr>
        <xdr:cNvPr id="613" name="テキスト ボックス 612"/>
        <xdr:cNvSpPr txBox="1"/>
      </xdr:nvSpPr>
      <xdr:spPr>
        <a:xfrm>
          <a:off x="10365740" y="11121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80645</xdr:rowOff>
    </xdr:to>
    <xdr:sp macro="" textlink="">
      <xdr:nvSpPr>
        <xdr:cNvPr id="614" name="公債費グラフ枠"/>
        <xdr:cNvSpPr/>
      </xdr:nvSpPr>
      <xdr:spPr>
        <a:xfrm>
          <a:off x="10960100" y="11257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150495</xdr:rowOff>
    </xdr:to>
    <xdr:cxnSp macro="">
      <xdr:nvCxnSpPr>
        <xdr:cNvPr id="615" name="直線コネクタ 614"/>
        <xdr:cNvCxnSpPr/>
      </xdr:nvCxnSpPr>
      <xdr:spPr>
        <a:xfrm flipV="1">
          <a:off x="14374495" y="115735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153670</xdr:rowOff>
    </xdr:from>
    <xdr:ext cx="534670" cy="252095"/>
    <xdr:sp macro="" textlink="">
      <xdr:nvSpPr>
        <xdr:cNvPr id="616" name="公債費最小値テキスト"/>
        <xdr:cNvSpPr txBox="1"/>
      </xdr:nvSpPr>
      <xdr:spPr>
        <a:xfrm>
          <a:off x="14417040" y="130378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150495</xdr:rowOff>
    </xdr:from>
    <xdr:to>
      <xdr:col>86</xdr:col>
      <xdr:colOff>25400</xdr:colOff>
      <xdr:row>78</xdr:row>
      <xdr:rowOff>150495</xdr:rowOff>
    </xdr:to>
    <xdr:cxnSp macro="">
      <xdr:nvCxnSpPr>
        <xdr:cNvPr id="617" name="直線コネクタ 616"/>
        <xdr:cNvCxnSpPr/>
      </xdr:nvCxnSpPr>
      <xdr:spPr>
        <a:xfrm>
          <a:off x="14287500" y="13034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68</xdr:row>
      <xdr:rowOff>125730</xdr:rowOff>
    </xdr:from>
    <xdr:ext cx="598805" cy="248285"/>
    <xdr:sp macro="" textlink="">
      <xdr:nvSpPr>
        <xdr:cNvPr id="618" name="公債費最大値テキスト"/>
        <xdr:cNvSpPr txBox="1"/>
      </xdr:nvSpPr>
      <xdr:spPr>
        <a:xfrm>
          <a:off x="14417040" y="113588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xdr:cNvCxnSpPr/>
      </xdr:nvCxnSpPr>
      <xdr:spPr>
        <a:xfrm>
          <a:off x="14287500" y="115735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159385</xdr:rowOff>
    </xdr:from>
    <xdr:to>
      <xdr:col>85</xdr:col>
      <xdr:colOff>127000</xdr:colOff>
      <xdr:row>78</xdr:row>
      <xdr:rowOff>1270</xdr:rowOff>
    </xdr:to>
    <xdr:cxnSp macro="">
      <xdr:nvCxnSpPr>
        <xdr:cNvPr id="620" name="直線コネクタ 619"/>
        <xdr:cNvCxnSpPr/>
      </xdr:nvCxnSpPr>
      <xdr:spPr>
        <a:xfrm flipV="1">
          <a:off x="13629640" y="12878435"/>
          <a:ext cx="746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76</xdr:row>
      <xdr:rowOff>33020</xdr:rowOff>
    </xdr:from>
    <xdr:ext cx="598805" cy="248920"/>
    <xdr:sp macro="" textlink="">
      <xdr:nvSpPr>
        <xdr:cNvPr id="621" name="公債費平均値テキスト"/>
        <xdr:cNvSpPr txBox="1"/>
      </xdr:nvSpPr>
      <xdr:spPr>
        <a:xfrm>
          <a:off x="14417040" y="1258697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167640</xdr:colOff>
      <xdr:row>77</xdr:row>
      <xdr:rowOff>109855</xdr:rowOff>
    </xdr:to>
    <xdr:sp macro="" textlink="">
      <xdr:nvSpPr>
        <xdr:cNvPr id="622" name="フローチャート: 判断 621"/>
        <xdr:cNvSpPr/>
      </xdr:nvSpPr>
      <xdr:spPr>
        <a:xfrm>
          <a:off x="14325600" y="12729845"/>
          <a:ext cx="914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xdr:rowOff>
    </xdr:from>
    <xdr:to>
      <xdr:col>81</xdr:col>
      <xdr:colOff>50800</xdr:colOff>
      <xdr:row>78</xdr:row>
      <xdr:rowOff>15875</xdr:rowOff>
    </xdr:to>
    <xdr:cxnSp macro="">
      <xdr:nvCxnSpPr>
        <xdr:cNvPr id="623" name="直線コネクタ 622"/>
        <xdr:cNvCxnSpPr/>
      </xdr:nvCxnSpPr>
      <xdr:spPr>
        <a:xfrm flipV="1">
          <a:off x="12854940" y="1288542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36195</xdr:rowOff>
    </xdr:from>
    <xdr:to>
      <xdr:col>81</xdr:col>
      <xdr:colOff>101600</xdr:colOff>
      <xdr:row>77</xdr:row>
      <xdr:rowOff>135255</xdr:rowOff>
    </xdr:to>
    <xdr:sp macro="" textlink="">
      <xdr:nvSpPr>
        <xdr:cNvPr id="624" name="フローチャート: 判断 623"/>
        <xdr:cNvSpPr/>
      </xdr:nvSpPr>
      <xdr:spPr>
        <a:xfrm>
          <a:off x="13578840" y="12755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151130</xdr:rowOff>
    </xdr:from>
    <xdr:ext cx="594995" cy="252095"/>
    <xdr:sp macro="" textlink="">
      <xdr:nvSpPr>
        <xdr:cNvPr id="625" name="テキスト ボックス 624"/>
        <xdr:cNvSpPr txBox="1"/>
      </xdr:nvSpPr>
      <xdr:spPr>
        <a:xfrm>
          <a:off x="13375640" y="1253998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78</xdr:row>
      <xdr:rowOff>15875</xdr:rowOff>
    </xdr:from>
    <xdr:to>
      <xdr:col>76</xdr:col>
      <xdr:colOff>114300</xdr:colOff>
      <xdr:row>78</xdr:row>
      <xdr:rowOff>22225</xdr:rowOff>
    </xdr:to>
    <xdr:cxnSp macro="">
      <xdr:nvCxnSpPr>
        <xdr:cNvPr id="626" name="直線コネクタ 625"/>
        <xdr:cNvCxnSpPr/>
      </xdr:nvCxnSpPr>
      <xdr:spPr>
        <a:xfrm flipV="1">
          <a:off x="12070080" y="12900025"/>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50165</xdr:rowOff>
    </xdr:from>
    <xdr:to>
      <xdr:col>76</xdr:col>
      <xdr:colOff>165100</xdr:colOff>
      <xdr:row>77</xdr:row>
      <xdr:rowOff>149225</xdr:rowOff>
    </xdr:to>
    <xdr:sp macro="" textlink="">
      <xdr:nvSpPr>
        <xdr:cNvPr id="627" name="フローチャート: 判断 626"/>
        <xdr:cNvSpPr/>
      </xdr:nvSpPr>
      <xdr:spPr>
        <a:xfrm>
          <a:off x="12804140" y="12769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165100</xdr:rowOff>
    </xdr:from>
    <xdr:ext cx="594995" cy="249555"/>
    <xdr:sp macro="" textlink="">
      <xdr:nvSpPr>
        <xdr:cNvPr id="628" name="テキスト ボックス 627"/>
        <xdr:cNvSpPr txBox="1"/>
      </xdr:nvSpPr>
      <xdr:spPr>
        <a:xfrm>
          <a:off x="12578080" y="125539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xdr:rowOff>
    </xdr:from>
    <xdr:to>
      <xdr:col>71</xdr:col>
      <xdr:colOff>167640</xdr:colOff>
      <xdr:row>78</xdr:row>
      <xdr:rowOff>22225</xdr:rowOff>
    </xdr:to>
    <xdr:cxnSp macro="">
      <xdr:nvCxnSpPr>
        <xdr:cNvPr id="629" name="直線コネクタ 628"/>
        <xdr:cNvCxnSpPr/>
      </xdr:nvCxnSpPr>
      <xdr:spPr>
        <a:xfrm>
          <a:off x="11282680" y="12898120"/>
          <a:ext cx="7874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156845</xdr:rowOff>
    </xdr:to>
    <xdr:sp macro="" textlink="">
      <xdr:nvSpPr>
        <xdr:cNvPr id="630" name="フローチャート: 判断 629"/>
        <xdr:cNvSpPr/>
      </xdr:nvSpPr>
      <xdr:spPr>
        <a:xfrm>
          <a:off x="12029440" y="1277683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5715</xdr:rowOff>
    </xdr:from>
    <xdr:ext cx="594995" cy="253365"/>
    <xdr:sp macro="" textlink="">
      <xdr:nvSpPr>
        <xdr:cNvPr id="631" name="テキスト ボックス 630"/>
        <xdr:cNvSpPr txBox="1"/>
      </xdr:nvSpPr>
      <xdr:spPr>
        <a:xfrm>
          <a:off x="11803380" y="1255966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61595</xdr:rowOff>
    </xdr:from>
    <xdr:to>
      <xdr:col>67</xdr:col>
      <xdr:colOff>101600</xdr:colOff>
      <xdr:row>77</xdr:row>
      <xdr:rowOff>161290</xdr:rowOff>
    </xdr:to>
    <xdr:sp macro="" textlink="">
      <xdr:nvSpPr>
        <xdr:cNvPr id="632" name="フローチャート: 判断 631"/>
        <xdr:cNvSpPr/>
      </xdr:nvSpPr>
      <xdr:spPr>
        <a:xfrm>
          <a:off x="11231880" y="12780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8890</xdr:rowOff>
    </xdr:from>
    <xdr:ext cx="594995" cy="253365"/>
    <xdr:sp macro="" textlink="">
      <xdr:nvSpPr>
        <xdr:cNvPr id="633" name="テキスト ボックス 632"/>
        <xdr:cNvSpPr txBox="1"/>
      </xdr:nvSpPr>
      <xdr:spPr>
        <a:xfrm>
          <a:off x="11028680" y="125628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4" name="テキスト ボックス 633"/>
        <xdr:cNvSpPr txBox="1"/>
      </xdr:nvSpPr>
      <xdr:spPr>
        <a:xfrm>
          <a:off x="142087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35" name="テキスト ボックス 634"/>
        <xdr:cNvSpPr txBox="1"/>
      </xdr:nvSpPr>
      <xdr:spPr>
        <a:xfrm>
          <a:off x="1346200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36" name="テキスト ボックス 635"/>
        <xdr:cNvSpPr txBox="1"/>
      </xdr:nvSpPr>
      <xdr:spPr>
        <a:xfrm>
          <a:off x="126873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78105</xdr:rowOff>
    </xdr:from>
    <xdr:ext cx="762000" cy="253365"/>
    <xdr:sp macro="" textlink="">
      <xdr:nvSpPr>
        <xdr:cNvPr id="637" name="テキスト ボックス 636"/>
        <xdr:cNvSpPr txBox="1"/>
      </xdr:nvSpPr>
      <xdr:spPr>
        <a:xfrm>
          <a:off x="119024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38" name="テキスト ボックス 637"/>
        <xdr:cNvSpPr txBox="1"/>
      </xdr:nvSpPr>
      <xdr:spPr>
        <a:xfrm>
          <a:off x="1111504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109220</xdr:rowOff>
    </xdr:from>
    <xdr:to>
      <xdr:col>85</xdr:col>
      <xdr:colOff>167640</xdr:colOff>
      <xdr:row>78</xdr:row>
      <xdr:rowOff>40640</xdr:rowOff>
    </xdr:to>
    <xdr:sp macro="" textlink="">
      <xdr:nvSpPr>
        <xdr:cNvPr id="639" name="楕円 638"/>
        <xdr:cNvSpPr/>
      </xdr:nvSpPr>
      <xdr:spPr>
        <a:xfrm>
          <a:off x="14325600" y="1282827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77</xdr:row>
      <xdr:rowOff>88265</xdr:rowOff>
    </xdr:from>
    <xdr:ext cx="598805" cy="248285"/>
    <xdr:sp macro="" textlink="">
      <xdr:nvSpPr>
        <xdr:cNvPr id="640" name="公債費該当値テキスト"/>
        <xdr:cNvSpPr txBox="1"/>
      </xdr:nvSpPr>
      <xdr:spPr>
        <a:xfrm>
          <a:off x="14417040" y="128073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118745</xdr:rowOff>
    </xdr:from>
    <xdr:to>
      <xdr:col>81</xdr:col>
      <xdr:colOff>101600</xdr:colOff>
      <xdr:row>78</xdr:row>
      <xdr:rowOff>50800</xdr:rowOff>
    </xdr:to>
    <xdr:sp macro="" textlink="">
      <xdr:nvSpPr>
        <xdr:cNvPr id="641" name="楕円 640"/>
        <xdr:cNvSpPr/>
      </xdr:nvSpPr>
      <xdr:spPr>
        <a:xfrm>
          <a:off x="13578840" y="128377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41910</xdr:rowOff>
    </xdr:from>
    <xdr:ext cx="594995" cy="253365"/>
    <xdr:sp macro="" textlink="">
      <xdr:nvSpPr>
        <xdr:cNvPr id="642" name="テキスト ボックス 641"/>
        <xdr:cNvSpPr txBox="1"/>
      </xdr:nvSpPr>
      <xdr:spPr>
        <a:xfrm>
          <a:off x="13375640" y="129260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133350</xdr:rowOff>
    </xdr:from>
    <xdr:to>
      <xdr:col>76</xdr:col>
      <xdr:colOff>165100</xdr:colOff>
      <xdr:row>78</xdr:row>
      <xdr:rowOff>64770</xdr:rowOff>
    </xdr:to>
    <xdr:sp macro="" textlink="">
      <xdr:nvSpPr>
        <xdr:cNvPr id="643" name="楕円 642"/>
        <xdr:cNvSpPr/>
      </xdr:nvSpPr>
      <xdr:spPr>
        <a:xfrm>
          <a:off x="12804140" y="128524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56515</xdr:rowOff>
    </xdr:from>
    <xdr:ext cx="594995" cy="252095"/>
    <xdr:sp macro="" textlink="">
      <xdr:nvSpPr>
        <xdr:cNvPr id="644" name="テキスト ボックス 643"/>
        <xdr:cNvSpPr txBox="1"/>
      </xdr:nvSpPr>
      <xdr:spPr>
        <a:xfrm>
          <a:off x="12578080" y="1294066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140335</xdr:rowOff>
    </xdr:from>
    <xdr:to>
      <xdr:col>72</xdr:col>
      <xdr:colOff>38100</xdr:colOff>
      <xdr:row>78</xdr:row>
      <xdr:rowOff>72390</xdr:rowOff>
    </xdr:to>
    <xdr:sp macro="" textlink="">
      <xdr:nvSpPr>
        <xdr:cNvPr id="645" name="楕円 644"/>
        <xdr:cNvSpPr/>
      </xdr:nvSpPr>
      <xdr:spPr>
        <a:xfrm>
          <a:off x="12029440" y="1285938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62865</xdr:rowOff>
    </xdr:from>
    <xdr:ext cx="594995" cy="252095"/>
    <xdr:sp macro="" textlink="">
      <xdr:nvSpPr>
        <xdr:cNvPr id="646" name="テキスト ボックス 645"/>
        <xdr:cNvSpPr txBox="1"/>
      </xdr:nvSpPr>
      <xdr:spPr>
        <a:xfrm>
          <a:off x="11803380" y="1294701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131445</xdr:rowOff>
    </xdr:from>
    <xdr:to>
      <xdr:col>67</xdr:col>
      <xdr:colOff>101600</xdr:colOff>
      <xdr:row>78</xdr:row>
      <xdr:rowOff>62865</xdr:rowOff>
    </xdr:to>
    <xdr:sp macro="" textlink="">
      <xdr:nvSpPr>
        <xdr:cNvPr id="647" name="楕円 646"/>
        <xdr:cNvSpPr/>
      </xdr:nvSpPr>
      <xdr:spPr>
        <a:xfrm>
          <a:off x="11231880" y="12850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54610</xdr:rowOff>
    </xdr:from>
    <xdr:ext cx="594995" cy="252095"/>
    <xdr:sp macro="" textlink="">
      <xdr:nvSpPr>
        <xdr:cNvPr id="648" name="テキスト ボックス 647"/>
        <xdr:cNvSpPr txBox="1"/>
      </xdr:nvSpPr>
      <xdr:spPr>
        <a:xfrm>
          <a:off x="11028680" y="129387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167640</xdr:colOff>
      <xdr:row>85</xdr:row>
      <xdr:rowOff>31115</xdr:rowOff>
    </xdr:to>
    <xdr:sp macro="" textlink="">
      <xdr:nvSpPr>
        <xdr:cNvPr id="649" name="正方形/長方形 648"/>
        <xdr:cNvSpPr/>
      </xdr:nvSpPr>
      <xdr:spPr>
        <a:xfrm>
          <a:off x="10960100" y="13765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0" name="正方形/長方形 649"/>
        <xdr:cNvSpPr/>
      </xdr:nvSpPr>
      <xdr:spPr>
        <a:xfrm>
          <a:off x="11064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1" name="正方形/長方形 650"/>
        <xdr:cNvSpPr/>
      </xdr:nvSpPr>
      <xdr:spPr>
        <a:xfrm>
          <a:off x="11064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2" name="正方形/長方形 651"/>
        <xdr:cNvSpPr/>
      </xdr:nvSpPr>
      <xdr:spPr>
        <a:xfrm>
          <a:off x="119659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3" name="正方形/長方形 652"/>
        <xdr:cNvSpPr/>
      </xdr:nvSpPr>
      <xdr:spPr>
        <a:xfrm>
          <a:off x="119659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4" name="正方形/長方形 653"/>
        <xdr:cNvSpPr/>
      </xdr:nvSpPr>
      <xdr:spPr>
        <a:xfrm>
          <a:off x="1297178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5" name="正方形/長方形 654"/>
        <xdr:cNvSpPr/>
      </xdr:nvSpPr>
      <xdr:spPr>
        <a:xfrm>
          <a:off x="1297178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56" name="正方形/長方形 655"/>
        <xdr:cNvSpPr/>
      </xdr:nvSpPr>
      <xdr:spPr>
        <a:xfrm>
          <a:off x="10960100" y="14559915"/>
          <a:ext cx="41275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57" name="テキスト ボックス 656"/>
        <xdr:cNvSpPr txBox="1"/>
      </xdr:nvSpPr>
      <xdr:spPr>
        <a:xfrm>
          <a:off x="10922000" y="14375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58" name="直線コネクタ 657"/>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167640</xdr:colOff>
      <xdr:row>98</xdr:row>
      <xdr:rowOff>139700</xdr:rowOff>
    </xdr:to>
    <xdr:cxnSp macro="">
      <xdr:nvCxnSpPr>
        <xdr:cNvPr id="659" name="直線コネクタ 658"/>
        <xdr:cNvCxnSpPr/>
      </xdr:nvCxnSpPr>
      <xdr:spPr>
        <a:xfrm>
          <a:off x="10960100" y="163703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4000"/>
    <xdr:sp macro="" textlink="">
      <xdr:nvSpPr>
        <xdr:cNvPr id="660" name="テキスト ボックス 659"/>
        <xdr:cNvSpPr txBox="1"/>
      </xdr:nvSpPr>
      <xdr:spPr>
        <a:xfrm>
          <a:off x="10734040" y="162280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167640</xdr:colOff>
      <xdr:row>96</xdr:row>
      <xdr:rowOff>25400</xdr:rowOff>
    </xdr:to>
    <xdr:cxnSp macro="">
      <xdr:nvCxnSpPr>
        <xdr:cNvPr id="661" name="直線コネクタ 660"/>
        <xdr:cNvCxnSpPr/>
      </xdr:nvCxnSpPr>
      <xdr:spPr>
        <a:xfrm>
          <a:off x="10960100" y="1591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4000"/>
    <xdr:sp macro="" textlink="">
      <xdr:nvSpPr>
        <xdr:cNvPr id="662" name="テキスト ボックス 661"/>
        <xdr:cNvSpPr txBox="1"/>
      </xdr:nvSpPr>
      <xdr:spPr>
        <a:xfrm>
          <a:off x="10433050" y="1577086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167640</xdr:colOff>
      <xdr:row>93</xdr:row>
      <xdr:rowOff>82550</xdr:rowOff>
    </xdr:to>
    <xdr:cxnSp macro="">
      <xdr:nvCxnSpPr>
        <xdr:cNvPr id="663" name="直線コネクタ 662"/>
        <xdr:cNvCxnSpPr/>
      </xdr:nvCxnSpPr>
      <xdr:spPr>
        <a:xfrm>
          <a:off x="10960100" y="15455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800" cy="254000"/>
    <xdr:sp macro="" textlink="">
      <xdr:nvSpPr>
        <xdr:cNvPr id="664" name="テキスト ボックス 663"/>
        <xdr:cNvSpPr txBox="1"/>
      </xdr:nvSpPr>
      <xdr:spPr>
        <a:xfrm>
          <a:off x="10365740" y="153136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167640</xdr:colOff>
      <xdr:row>90</xdr:row>
      <xdr:rowOff>136525</xdr:rowOff>
    </xdr:to>
    <xdr:cxnSp macro="">
      <xdr:nvCxnSpPr>
        <xdr:cNvPr id="665" name="直線コネクタ 664"/>
        <xdr:cNvCxnSpPr/>
      </xdr:nvCxnSpPr>
      <xdr:spPr>
        <a:xfrm>
          <a:off x="10960100" y="15001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165100</xdr:rowOff>
    </xdr:from>
    <xdr:ext cx="685800" cy="251460"/>
    <xdr:sp macro="" textlink="">
      <xdr:nvSpPr>
        <xdr:cNvPr id="666" name="テキスト ボックス 665"/>
        <xdr:cNvSpPr txBox="1"/>
      </xdr:nvSpPr>
      <xdr:spPr>
        <a:xfrm>
          <a:off x="10365740" y="14865350"/>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67" name="直線コネクタ 666"/>
        <xdr:cNvCxnSpPr/>
      </xdr:nvCxnSpPr>
      <xdr:spPr>
        <a:xfrm>
          <a:off x="10960100" y="14559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5800" cy="248285"/>
    <xdr:sp macro="" textlink="">
      <xdr:nvSpPr>
        <xdr:cNvPr id="668" name="テキスト ボックス 667"/>
        <xdr:cNvSpPr txBox="1"/>
      </xdr:nvSpPr>
      <xdr:spPr>
        <a:xfrm>
          <a:off x="10365740" y="14423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69" name="積立金グラフ枠"/>
        <xdr:cNvSpPr/>
      </xdr:nvSpPr>
      <xdr:spPr>
        <a:xfrm>
          <a:off x="10960100" y="14559915"/>
          <a:ext cx="41275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98425</xdr:rowOff>
    </xdr:from>
    <xdr:to>
      <xdr:col>85</xdr:col>
      <xdr:colOff>126365</xdr:colOff>
      <xdr:row>98</xdr:row>
      <xdr:rowOff>137795</xdr:rowOff>
    </xdr:to>
    <xdr:cxnSp macro="">
      <xdr:nvCxnSpPr>
        <xdr:cNvPr id="670" name="直線コネクタ 669"/>
        <xdr:cNvCxnSpPr/>
      </xdr:nvCxnSpPr>
      <xdr:spPr>
        <a:xfrm flipV="1">
          <a:off x="14374495" y="1496377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141605</xdr:rowOff>
    </xdr:from>
    <xdr:ext cx="469900" cy="259080"/>
    <xdr:sp macro="" textlink="">
      <xdr:nvSpPr>
        <xdr:cNvPr id="671" name="積立金最小値テキスト"/>
        <xdr:cNvSpPr txBox="1"/>
      </xdr:nvSpPr>
      <xdr:spPr>
        <a:xfrm>
          <a:off x="14417040" y="16372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4287500" y="16368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89</xdr:row>
      <xdr:rowOff>46990</xdr:rowOff>
    </xdr:from>
    <xdr:ext cx="690245" cy="249555"/>
    <xdr:sp macro="" textlink="">
      <xdr:nvSpPr>
        <xdr:cNvPr id="673" name="積立金最大値テキスト"/>
        <xdr:cNvSpPr txBox="1"/>
      </xdr:nvSpPr>
      <xdr:spPr>
        <a:xfrm>
          <a:off x="14417040" y="147472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98425</xdr:rowOff>
    </xdr:from>
    <xdr:to>
      <xdr:col>86</xdr:col>
      <xdr:colOff>25400</xdr:colOff>
      <xdr:row>90</xdr:row>
      <xdr:rowOff>98425</xdr:rowOff>
    </xdr:to>
    <xdr:cxnSp macro="">
      <xdr:nvCxnSpPr>
        <xdr:cNvPr id="674" name="直線コネクタ 673"/>
        <xdr:cNvCxnSpPr/>
      </xdr:nvCxnSpPr>
      <xdr:spPr>
        <a:xfrm>
          <a:off x="14287500" y="14963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10160</xdr:rowOff>
    </xdr:from>
    <xdr:to>
      <xdr:col>85</xdr:col>
      <xdr:colOff>127000</xdr:colOff>
      <xdr:row>98</xdr:row>
      <xdr:rowOff>63500</xdr:rowOff>
    </xdr:to>
    <xdr:cxnSp macro="">
      <xdr:nvCxnSpPr>
        <xdr:cNvPr id="675" name="直線コネクタ 674"/>
        <xdr:cNvCxnSpPr/>
      </xdr:nvCxnSpPr>
      <xdr:spPr>
        <a:xfrm>
          <a:off x="13629640" y="16240760"/>
          <a:ext cx="746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97</xdr:row>
      <xdr:rowOff>3175</xdr:rowOff>
    </xdr:from>
    <xdr:ext cx="598805" cy="259080"/>
    <xdr:sp macro="" textlink="">
      <xdr:nvSpPr>
        <xdr:cNvPr id="676" name="積立金平均値テキスト"/>
        <xdr:cNvSpPr txBox="1"/>
      </xdr:nvSpPr>
      <xdr:spPr>
        <a:xfrm>
          <a:off x="14417040" y="160623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167640</xdr:colOff>
      <xdr:row>98</xdr:row>
      <xdr:rowOff>81915</xdr:rowOff>
    </xdr:to>
    <xdr:sp macro="" textlink="">
      <xdr:nvSpPr>
        <xdr:cNvPr id="677" name="フローチャート: 判断 676"/>
        <xdr:cNvSpPr/>
      </xdr:nvSpPr>
      <xdr:spPr>
        <a:xfrm>
          <a:off x="14325600" y="1621091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xdr:rowOff>
    </xdr:from>
    <xdr:to>
      <xdr:col>81</xdr:col>
      <xdr:colOff>50800</xdr:colOff>
      <xdr:row>98</xdr:row>
      <xdr:rowOff>64135</xdr:rowOff>
    </xdr:to>
    <xdr:cxnSp macro="">
      <xdr:nvCxnSpPr>
        <xdr:cNvPr id="678" name="直線コネクタ 677"/>
        <xdr:cNvCxnSpPr/>
      </xdr:nvCxnSpPr>
      <xdr:spPr>
        <a:xfrm flipV="1">
          <a:off x="12854940" y="16240760"/>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xdr:cNvSpPr/>
      </xdr:nvSpPr>
      <xdr:spPr>
        <a:xfrm>
          <a:off x="1357884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59690</xdr:rowOff>
    </xdr:from>
    <xdr:ext cx="594995" cy="259080"/>
    <xdr:sp macro="" textlink="">
      <xdr:nvSpPr>
        <xdr:cNvPr id="680" name="テキスト ボックス 679"/>
        <xdr:cNvSpPr txBox="1"/>
      </xdr:nvSpPr>
      <xdr:spPr>
        <a:xfrm>
          <a:off x="13375640" y="16290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98</xdr:row>
      <xdr:rowOff>64135</xdr:rowOff>
    </xdr:from>
    <xdr:to>
      <xdr:col>76</xdr:col>
      <xdr:colOff>114300</xdr:colOff>
      <xdr:row>98</xdr:row>
      <xdr:rowOff>106045</xdr:rowOff>
    </xdr:to>
    <xdr:cxnSp macro="">
      <xdr:nvCxnSpPr>
        <xdr:cNvPr id="681" name="直線コネクタ 680"/>
        <xdr:cNvCxnSpPr/>
      </xdr:nvCxnSpPr>
      <xdr:spPr>
        <a:xfrm flipV="1">
          <a:off x="12070080" y="16294735"/>
          <a:ext cx="7848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xdr:cNvSpPr/>
      </xdr:nvSpPr>
      <xdr:spPr>
        <a:xfrm>
          <a:off x="12804140" y="1624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107950</xdr:rowOff>
    </xdr:from>
    <xdr:ext cx="534670" cy="259080"/>
    <xdr:sp macro="" textlink="">
      <xdr:nvSpPr>
        <xdr:cNvPr id="683" name="テキスト ボックス 682"/>
        <xdr:cNvSpPr txBox="1"/>
      </xdr:nvSpPr>
      <xdr:spPr>
        <a:xfrm>
          <a:off x="12610465" y="1633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100965</xdr:rowOff>
    </xdr:from>
    <xdr:to>
      <xdr:col>71</xdr:col>
      <xdr:colOff>167640</xdr:colOff>
      <xdr:row>98</xdr:row>
      <xdr:rowOff>106045</xdr:rowOff>
    </xdr:to>
    <xdr:cxnSp macro="">
      <xdr:nvCxnSpPr>
        <xdr:cNvPr id="684" name="直線コネクタ 683"/>
        <xdr:cNvCxnSpPr/>
      </xdr:nvCxnSpPr>
      <xdr:spPr>
        <a:xfrm>
          <a:off x="11282680" y="16331565"/>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27305</xdr:rowOff>
    </xdr:from>
    <xdr:to>
      <xdr:col>72</xdr:col>
      <xdr:colOff>38100</xdr:colOff>
      <xdr:row>98</xdr:row>
      <xdr:rowOff>128905</xdr:rowOff>
    </xdr:to>
    <xdr:sp macro="" textlink="">
      <xdr:nvSpPr>
        <xdr:cNvPr id="685" name="フローチャート: 判断 684"/>
        <xdr:cNvSpPr/>
      </xdr:nvSpPr>
      <xdr:spPr>
        <a:xfrm>
          <a:off x="12029440" y="16257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145415</xdr:rowOff>
    </xdr:from>
    <xdr:ext cx="529590" cy="254000"/>
    <xdr:sp macro="" textlink="">
      <xdr:nvSpPr>
        <xdr:cNvPr id="686" name="テキスト ボックス 685"/>
        <xdr:cNvSpPr txBox="1"/>
      </xdr:nvSpPr>
      <xdr:spPr>
        <a:xfrm>
          <a:off x="11835765" y="16033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687" name="フローチャート: 判断 686"/>
        <xdr:cNvSpPr/>
      </xdr:nvSpPr>
      <xdr:spPr>
        <a:xfrm>
          <a:off x="1123188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141605</xdr:rowOff>
    </xdr:from>
    <xdr:ext cx="530860" cy="259080"/>
    <xdr:sp macro="" textlink="">
      <xdr:nvSpPr>
        <xdr:cNvPr id="688" name="テキスト ボックス 687"/>
        <xdr:cNvSpPr txBox="1"/>
      </xdr:nvSpPr>
      <xdr:spPr>
        <a:xfrm>
          <a:off x="11061065" y="16029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690" name="テキスト ボックス 689"/>
        <xdr:cNvSpPr txBox="1"/>
      </xdr:nvSpPr>
      <xdr:spPr>
        <a:xfrm>
          <a:off x="13462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692" name="テキスト ボックス 691"/>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693" name="テキスト ボックス 692"/>
        <xdr:cNvSpPr txBox="1"/>
      </xdr:nvSpPr>
      <xdr:spPr>
        <a:xfrm>
          <a:off x="111150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12065</xdr:rowOff>
    </xdr:from>
    <xdr:to>
      <xdr:col>85</xdr:col>
      <xdr:colOff>167640</xdr:colOff>
      <xdr:row>98</xdr:row>
      <xdr:rowOff>113665</xdr:rowOff>
    </xdr:to>
    <xdr:sp macro="" textlink="">
      <xdr:nvSpPr>
        <xdr:cNvPr id="694" name="楕円 693"/>
        <xdr:cNvSpPr/>
      </xdr:nvSpPr>
      <xdr:spPr>
        <a:xfrm>
          <a:off x="14325600" y="1624266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97</xdr:row>
      <xdr:rowOff>130175</xdr:rowOff>
    </xdr:from>
    <xdr:ext cx="534670" cy="259080"/>
    <xdr:sp macro="" textlink="">
      <xdr:nvSpPr>
        <xdr:cNvPr id="695" name="積立金該当値テキスト"/>
        <xdr:cNvSpPr txBox="1"/>
      </xdr:nvSpPr>
      <xdr:spPr>
        <a:xfrm>
          <a:off x="14417040" y="16189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130810</xdr:rowOff>
    </xdr:from>
    <xdr:to>
      <xdr:col>81</xdr:col>
      <xdr:colOff>101600</xdr:colOff>
      <xdr:row>98</xdr:row>
      <xdr:rowOff>60960</xdr:rowOff>
    </xdr:to>
    <xdr:sp macro="" textlink="">
      <xdr:nvSpPr>
        <xdr:cNvPr id="696" name="楕円 695"/>
        <xdr:cNvSpPr/>
      </xdr:nvSpPr>
      <xdr:spPr>
        <a:xfrm>
          <a:off x="1357884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77470</xdr:rowOff>
    </xdr:from>
    <xdr:ext cx="594995" cy="254000"/>
    <xdr:sp macro="" textlink="">
      <xdr:nvSpPr>
        <xdr:cNvPr id="697" name="テキスト ボックス 696"/>
        <xdr:cNvSpPr txBox="1"/>
      </xdr:nvSpPr>
      <xdr:spPr>
        <a:xfrm>
          <a:off x="13375640" y="1596517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13335</xdr:rowOff>
    </xdr:from>
    <xdr:to>
      <xdr:col>76</xdr:col>
      <xdr:colOff>165100</xdr:colOff>
      <xdr:row>98</xdr:row>
      <xdr:rowOff>114935</xdr:rowOff>
    </xdr:to>
    <xdr:sp macro="" textlink="">
      <xdr:nvSpPr>
        <xdr:cNvPr id="698" name="楕円 697"/>
        <xdr:cNvSpPr/>
      </xdr:nvSpPr>
      <xdr:spPr>
        <a:xfrm>
          <a:off x="12804140" y="162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132080</xdr:rowOff>
    </xdr:from>
    <xdr:ext cx="534670" cy="254000"/>
    <xdr:sp macro="" textlink="">
      <xdr:nvSpPr>
        <xdr:cNvPr id="699" name="テキスト ボックス 698"/>
        <xdr:cNvSpPr txBox="1"/>
      </xdr:nvSpPr>
      <xdr:spPr>
        <a:xfrm>
          <a:off x="12610465" y="160197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55245</xdr:rowOff>
    </xdr:from>
    <xdr:to>
      <xdr:col>72</xdr:col>
      <xdr:colOff>38100</xdr:colOff>
      <xdr:row>98</xdr:row>
      <xdr:rowOff>156845</xdr:rowOff>
    </xdr:to>
    <xdr:sp macro="" textlink="">
      <xdr:nvSpPr>
        <xdr:cNvPr id="700" name="楕円 699"/>
        <xdr:cNvSpPr/>
      </xdr:nvSpPr>
      <xdr:spPr>
        <a:xfrm>
          <a:off x="12029440" y="16285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147955</xdr:rowOff>
    </xdr:from>
    <xdr:ext cx="529590" cy="258445"/>
    <xdr:sp macro="" textlink="">
      <xdr:nvSpPr>
        <xdr:cNvPr id="701" name="テキスト ボックス 700"/>
        <xdr:cNvSpPr txBox="1"/>
      </xdr:nvSpPr>
      <xdr:spPr>
        <a:xfrm>
          <a:off x="11835765" y="163785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50165</xdr:rowOff>
    </xdr:from>
    <xdr:to>
      <xdr:col>67</xdr:col>
      <xdr:colOff>101600</xdr:colOff>
      <xdr:row>98</xdr:row>
      <xdr:rowOff>151765</xdr:rowOff>
    </xdr:to>
    <xdr:sp macro="" textlink="">
      <xdr:nvSpPr>
        <xdr:cNvPr id="702" name="楕円 701"/>
        <xdr:cNvSpPr/>
      </xdr:nvSpPr>
      <xdr:spPr>
        <a:xfrm>
          <a:off x="1123188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143510</xdr:rowOff>
    </xdr:from>
    <xdr:ext cx="530860" cy="254000"/>
    <xdr:sp macro="" textlink="">
      <xdr:nvSpPr>
        <xdr:cNvPr id="703" name="テキスト ボックス 702"/>
        <xdr:cNvSpPr txBox="1"/>
      </xdr:nvSpPr>
      <xdr:spPr>
        <a:xfrm>
          <a:off x="11061065" y="1637411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4" name="正方形/長方形 703"/>
        <xdr:cNvSpPr/>
      </xdr:nvSpPr>
      <xdr:spPr>
        <a:xfrm>
          <a:off x="1609344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5" name="正方形/長方形 704"/>
        <xdr:cNvSpPr/>
      </xdr:nvSpPr>
      <xdr:spPr>
        <a:xfrm>
          <a:off x="16220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6" name="正方形/長方形 705"/>
        <xdr:cNvSpPr/>
      </xdr:nvSpPr>
      <xdr:spPr>
        <a:xfrm>
          <a:off x="16220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07" name="正方形/長方形 706"/>
        <xdr:cNvSpPr/>
      </xdr:nvSpPr>
      <xdr:spPr>
        <a:xfrm>
          <a:off x="170992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08" name="正方形/長方形 707"/>
        <xdr:cNvSpPr/>
      </xdr:nvSpPr>
      <xdr:spPr>
        <a:xfrm>
          <a:off x="170992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09" name="正方形/長方形 708"/>
        <xdr:cNvSpPr/>
      </xdr:nvSpPr>
      <xdr:spPr>
        <a:xfrm>
          <a:off x="1810512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0" name="正方形/長方形 709"/>
        <xdr:cNvSpPr/>
      </xdr:nvSpPr>
      <xdr:spPr>
        <a:xfrm>
          <a:off x="1810512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1" name="正方形/長方形 710"/>
        <xdr:cNvSpPr/>
      </xdr:nvSpPr>
      <xdr:spPr>
        <a:xfrm>
          <a:off x="1609344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20345"/>
    <xdr:sp macro="" textlink="">
      <xdr:nvSpPr>
        <xdr:cNvPr id="712" name="テキスト ボックス 711"/>
        <xdr:cNvSpPr txBox="1"/>
      </xdr:nvSpPr>
      <xdr:spPr>
        <a:xfrm>
          <a:off x="1607820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3" name="直線コネクタ 712"/>
        <xdr:cNvCxnSpPr/>
      </xdr:nvCxnSpPr>
      <xdr:spPr>
        <a:xfrm>
          <a:off x="1609344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14" name="直線コネクタ 713"/>
        <xdr:cNvCxnSpPr/>
      </xdr:nvCxnSpPr>
      <xdr:spPr>
        <a:xfrm>
          <a:off x="16093440" y="6488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49555"/>
    <xdr:sp macro="" textlink="">
      <xdr:nvSpPr>
        <xdr:cNvPr id="715" name="テキスト ボックス 714"/>
        <xdr:cNvSpPr txBox="1"/>
      </xdr:nvSpPr>
      <xdr:spPr>
        <a:xfrm>
          <a:off x="1589024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6" name="直線コネクタ 715"/>
        <xdr:cNvCxnSpPr/>
      </xdr:nvCxnSpPr>
      <xdr:spPr>
        <a:xfrm>
          <a:off x="16093440" y="6120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30225" cy="249555"/>
    <xdr:sp macro="" textlink="">
      <xdr:nvSpPr>
        <xdr:cNvPr id="717" name="テキスト ボックス 716"/>
        <xdr:cNvSpPr txBox="1"/>
      </xdr:nvSpPr>
      <xdr:spPr>
        <a:xfrm>
          <a:off x="15630525" y="5984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18" name="直線コネクタ 717"/>
        <xdr:cNvCxnSpPr/>
      </xdr:nvCxnSpPr>
      <xdr:spPr>
        <a:xfrm>
          <a:off x="16093440" y="5756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0225" cy="249555"/>
    <xdr:sp macro="" textlink="">
      <xdr:nvSpPr>
        <xdr:cNvPr id="719" name="テキスト ボックス 718"/>
        <xdr:cNvSpPr txBox="1"/>
      </xdr:nvSpPr>
      <xdr:spPr>
        <a:xfrm>
          <a:off x="15630525" y="5619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0" name="直線コネクタ 719"/>
        <xdr:cNvCxnSpPr/>
      </xdr:nvCxnSpPr>
      <xdr:spPr>
        <a:xfrm>
          <a:off x="16093440" y="538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128270</xdr:rowOff>
    </xdr:from>
    <xdr:ext cx="530225" cy="248285"/>
    <xdr:sp macro="" textlink="">
      <xdr:nvSpPr>
        <xdr:cNvPr id="721" name="テキスト ボックス 720"/>
        <xdr:cNvSpPr txBox="1"/>
      </xdr:nvSpPr>
      <xdr:spPr>
        <a:xfrm>
          <a:off x="15630525" y="525272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2" name="直線コネクタ 721"/>
        <xdr:cNvCxnSpPr/>
      </xdr:nvCxnSpPr>
      <xdr:spPr>
        <a:xfrm>
          <a:off x="16093440" y="5020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0225" cy="248285"/>
    <xdr:sp macro="" textlink="">
      <xdr:nvSpPr>
        <xdr:cNvPr id="723" name="テキスト ボックス 722"/>
        <xdr:cNvSpPr txBox="1"/>
      </xdr:nvSpPr>
      <xdr:spPr>
        <a:xfrm>
          <a:off x="15630525" y="48850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4" name="直線コネクタ 723"/>
        <xdr:cNvCxnSpPr/>
      </xdr:nvCxnSpPr>
      <xdr:spPr>
        <a:xfrm>
          <a:off x="1609344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48285"/>
    <xdr:sp macro="" textlink="">
      <xdr:nvSpPr>
        <xdr:cNvPr id="725" name="テキスト ボックス 724"/>
        <xdr:cNvSpPr txBox="1"/>
      </xdr:nvSpPr>
      <xdr:spPr>
        <a:xfrm>
          <a:off x="15630525" y="45173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6" name="投資及び出資金グラフ枠"/>
        <xdr:cNvSpPr/>
      </xdr:nvSpPr>
      <xdr:spPr>
        <a:xfrm>
          <a:off x="1609344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43180</xdr:rowOff>
    </xdr:to>
    <xdr:cxnSp macro="">
      <xdr:nvCxnSpPr>
        <xdr:cNvPr id="727" name="直線コネクタ 726"/>
        <xdr:cNvCxnSpPr/>
      </xdr:nvCxnSpPr>
      <xdr:spPr>
        <a:xfrm flipV="1">
          <a:off x="19507835" y="49701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9555"/>
    <xdr:sp macro="" textlink="">
      <xdr:nvSpPr>
        <xdr:cNvPr id="728" name="投資及び出資金最小値テキスト"/>
        <xdr:cNvSpPr txBox="1"/>
      </xdr:nvSpPr>
      <xdr:spPr>
        <a:xfrm>
          <a:off x="19560540" y="64928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29" name="直線コネクタ 728"/>
        <xdr:cNvCxnSpPr/>
      </xdr:nvCxnSpPr>
      <xdr:spPr>
        <a:xfrm>
          <a:off x="19443700" y="648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126365</xdr:rowOff>
    </xdr:from>
    <xdr:ext cx="534670" cy="248285"/>
    <xdr:sp macro="" textlink="">
      <xdr:nvSpPr>
        <xdr:cNvPr id="730" name="投資及び出資金最大値テキスト"/>
        <xdr:cNvSpPr txBox="1"/>
      </xdr:nvSpPr>
      <xdr:spPr>
        <a:xfrm>
          <a:off x="19560540" y="47555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xdr:cNvCxnSpPr/>
      </xdr:nvCxnSpPr>
      <xdr:spPr>
        <a:xfrm>
          <a:off x="19443700" y="4970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39</xdr:row>
      <xdr:rowOff>43180</xdr:rowOff>
    </xdr:from>
    <xdr:to>
      <xdr:col>116</xdr:col>
      <xdr:colOff>63500</xdr:colOff>
      <xdr:row>39</xdr:row>
      <xdr:rowOff>43180</xdr:rowOff>
    </xdr:to>
    <xdr:cxnSp macro="">
      <xdr:nvCxnSpPr>
        <xdr:cNvPr id="732" name="直線コネクタ 731"/>
        <xdr:cNvCxnSpPr/>
      </xdr:nvCxnSpPr>
      <xdr:spPr>
        <a:xfrm>
          <a:off x="18775680" y="648843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81280</xdr:rowOff>
    </xdr:from>
    <xdr:ext cx="469900" cy="253365"/>
    <xdr:sp macro="" textlink="">
      <xdr:nvSpPr>
        <xdr:cNvPr id="733" name="投資及び出資金平均値テキスト"/>
        <xdr:cNvSpPr txBox="1"/>
      </xdr:nvSpPr>
      <xdr:spPr>
        <a:xfrm>
          <a:off x="19560540" y="61963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158750</xdr:rowOff>
    </xdr:to>
    <xdr:sp macro="" textlink="">
      <xdr:nvSpPr>
        <xdr:cNvPr id="734" name="フローチャート: 判断 733"/>
        <xdr:cNvSpPr/>
      </xdr:nvSpPr>
      <xdr:spPr>
        <a:xfrm>
          <a:off x="19458940" y="6339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167640</xdr:colOff>
      <xdr:row>39</xdr:row>
      <xdr:rowOff>43180</xdr:rowOff>
    </xdr:to>
    <xdr:cxnSp macro="">
      <xdr:nvCxnSpPr>
        <xdr:cNvPr id="735" name="直線コネクタ 734"/>
        <xdr:cNvCxnSpPr/>
      </xdr:nvCxnSpPr>
      <xdr:spPr>
        <a:xfrm>
          <a:off x="17988280" y="648843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39</xdr:row>
      <xdr:rowOff>0</xdr:rowOff>
    </xdr:to>
    <xdr:sp macro="" textlink="">
      <xdr:nvSpPr>
        <xdr:cNvPr id="736" name="フローチャート: 判断 735"/>
        <xdr:cNvSpPr/>
      </xdr:nvSpPr>
      <xdr:spPr>
        <a:xfrm>
          <a:off x="18735040" y="63487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17145</xdr:rowOff>
    </xdr:from>
    <xdr:ext cx="469900" cy="248285"/>
    <xdr:sp macro="" textlink="">
      <xdr:nvSpPr>
        <xdr:cNvPr id="737" name="テキスト ボックス 736"/>
        <xdr:cNvSpPr txBox="1"/>
      </xdr:nvSpPr>
      <xdr:spPr>
        <a:xfrm>
          <a:off x="18573750" y="61321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38" name="直線コネクタ 737"/>
        <xdr:cNvCxnSpPr/>
      </xdr:nvCxnSpPr>
      <xdr:spPr>
        <a:xfrm>
          <a:off x="17213580" y="648843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39</xdr:row>
      <xdr:rowOff>635</xdr:rowOff>
    </xdr:to>
    <xdr:sp macro="" textlink="">
      <xdr:nvSpPr>
        <xdr:cNvPr id="739" name="フローチャート: 判断 738"/>
        <xdr:cNvSpPr/>
      </xdr:nvSpPr>
      <xdr:spPr>
        <a:xfrm>
          <a:off x="17937480" y="63493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17145</xdr:rowOff>
    </xdr:from>
    <xdr:ext cx="469900" cy="252095"/>
    <xdr:sp macro="" textlink="">
      <xdr:nvSpPr>
        <xdr:cNvPr id="740" name="テキスト ボックス 739"/>
        <xdr:cNvSpPr txBox="1"/>
      </xdr:nvSpPr>
      <xdr:spPr>
        <a:xfrm>
          <a:off x="17776190" y="61321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39</xdr:row>
      <xdr:rowOff>43180</xdr:rowOff>
    </xdr:from>
    <xdr:to>
      <xdr:col>102</xdr:col>
      <xdr:colOff>114300</xdr:colOff>
      <xdr:row>39</xdr:row>
      <xdr:rowOff>43180</xdr:rowOff>
    </xdr:to>
    <xdr:cxnSp macro="">
      <xdr:nvCxnSpPr>
        <xdr:cNvPr id="741" name="直線コネクタ 740"/>
        <xdr:cNvCxnSpPr/>
      </xdr:nvCxnSpPr>
      <xdr:spPr>
        <a:xfrm>
          <a:off x="16428720" y="648843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121920</xdr:rowOff>
    </xdr:from>
    <xdr:to>
      <xdr:col>102</xdr:col>
      <xdr:colOff>165100</xdr:colOff>
      <xdr:row>39</xdr:row>
      <xdr:rowOff>53340</xdr:rowOff>
    </xdr:to>
    <xdr:sp macro="" textlink="">
      <xdr:nvSpPr>
        <xdr:cNvPr id="742" name="フローチャート: 判断 741"/>
        <xdr:cNvSpPr/>
      </xdr:nvSpPr>
      <xdr:spPr>
        <a:xfrm>
          <a:off x="17162780" y="64020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69850</xdr:rowOff>
    </xdr:from>
    <xdr:ext cx="468630" cy="249555"/>
    <xdr:sp macro="" textlink="">
      <xdr:nvSpPr>
        <xdr:cNvPr id="743" name="テキスト ボックス 742"/>
        <xdr:cNvSpPr txBox="1"/>
      </xdr:nvSpPr>
      <xdr:spPr>
        <a:xfrm>
          <a:off x="17001490" y="61849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113030</xdr:rowOff>
    </xdr:from>
    <xdr:to>
      <xdr:col>98</xdr:col>
      <xdr:colOff>38100</xdr:colOff>
      <xdr:row>39</xdr:row>
      <xdr:rowOff>44450</xdr:rowOff>
    </xdr:to>
    <xdr:sp macro="" textlink="">
      <xdr:nvSpPr>
        <xdr:cNvPr id="744" name="フローチャート: 判断 743"/>
        <xdr:cNvSpPr/>
      </xdr:nvSpPr>
      <xdr:spPr>
        <a:xfrm>
          <a:off x="16388080" y="63931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60960</xdr:rowOff>
    </xdr:from>
    <xdr:ext cx="469900" cy="253365"/>
    <xdr:sp macro="" textlink="">
      <xdr:nvSpPr>
        <xdr:cNvPr id="745" name="テキスト ボックス 744"/>
        <xdr:cNvSpPr txBox="1"/>
      </xdr:nvSpPr>
      <xdr:spPr>
        <a:xfrm>
          <a:off x="16226790" y="6176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6" name="テキスト ボックス 745"/>
        <xdr:cNvSpPr txBox="1"/>
      </xdr:nvSpPr>
      <xdr:spPr>
        <a:xfrm>
          <a:off x="193421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78105</xdr:rowOff>
    </xdr:from>
    <xdr:ext cx="762000" cy="253365"/>
    <xdr:sp macro="" textlink="">
      <xdr:nvSpPr>
        <xdr:cNvPr id="747" name="テキスト ボックス 746"/>
        <xdr:cNvSpPr txBox="1"/>
      </xdr:nvSpPr>
      <xdr:spPr>
        <a:xfrm>
          <a:off x="186080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48" name="テキスト ボックス 747"/>
        <xdr:cNvSpPr txBox="1"/>
      </xdr:nvSpPr>
      <xdr:spPr>
        <a:xfrm>
          <a:off x="1782064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49" name="テキスト ボックス 748"/>
        <xdr:cNvSpPr txBox="1"/>
      </xdr:nvSpPr>
      <xdr:spPr>
        <a:xfrm>
          <a:off x="170459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78105</xdr:rowOff>
    </xdr:from>
    <xdr:ext cx="762000" cy="253365"/>
    <xdr:sp macro="" textlink="">
      <xdr:nvSpPr>
        <xdr:cNvPr id="750" name="テキスト ボックス 749"/>
        <xdr:cNvSpPr txBox="1"/>
      </xdr:nvSpPr>
      <xdr:spPr>
        <a:xfrm>
          <a:off x="1626108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51" name="楕円 750"/>
        <xdr:cNvSpPr/>
      </xdr:nvSpPr>
      <xdr:spPr>
        <a:xfrm>
          <a:off x="19458940" y="6442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78105</xdr:rowOff>
    </xdr:from>
    <xdr:ext cx="249555" cy="253365"/>
    <xdr:sp macro="" textlink="">
      <xdr:nvSpPr>
        <xdr:cNvPr id="752" name="投資及び出資金該当値テキスト"/>
        <xdr:cNvSpPr txBox="1"/>
      </xdr:nvSpPr>
      <xdr:spPr>
        <a:xfrm>
          <a:off x="19560540" y="635825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53" name="楕円 752"/>
        <xdr:cNvSpPr/>
      </xdr:nvSpPr>
      <xdr:spPr>
        <a:xfrm>
          <a:off x="18735040" y="644207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45745" cy="248285"/>
    <xdr:sp macro="" textlink="">
      <xdr:nvSpPr>
        <xdr:cNvPr id="754" name="テキスト ボックス 753"/>
        <xdr:cNvSpPr txBox="1"/>
      </xdr:nvSpPr>
      <xdr:spPr>
        <a:xfrm>
          <a:off x="18661380" y="6529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55" name="楕円 754"/>
        <xdr:cNvSpPr/>
      </xdr:nvSpPr>
      <xdr:spPr>
        <a:xfrm>
          <a:off x="17937480" y="6442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45745" cy="248285"/>
    <xdr:sp macro="" textlink="">
      <xdr:nvSpPr>
        <xdr:cNvPr id="756" name="テキスト ボックス 755"/>
        <xdr:cNvSpPr txBox="1"/>
      </xdr:nvSpPr>
      <xdr:spPr>
        <a:xfrm>
          <a:off x="17886680" y="6529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57" name="楕円 756"/>
        <xdr:cNvSpPr/>
      </xdr:nvSpPr>
      <xdr:spPr>
        <a:xfrm>
          <a:off x="17162780" y="64420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84455</xdr:rowOff>
    </xdr:from>
    <xdr:ext cx="249555" cy="248285"/>
    <xdr:sp macro="" textlink="">
      <xdr:nvSpPr>
        <xdr:cNvPr id="758" name="テキスト ボックス 757"/>
        <xdr:cNvSpPr txBox="1"/>
      </xdr:nvSpPr>
      <xdr:spPr>
        <a:xfrm>
          <a:off x="17099280" y="65297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59" name="楕円 758"/>
        <xdr:cNvSpPr/>
      </xdr:nvSpPr>
      <xdr:spPr>
        <a:xfrm>
          <a:off x="16388080" y="644207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5745" cy="248285"/>
    <xdr:sp macro="" textlink="">
      <xdr:nvSpPr>
        <xdr:cNvPr id="760" name="テキスト ボックス 759"/>
        <xdr:cNvSpPr txBox="1"/>
      </xdr:nvSpPr>
      <xdr:spPr>
        <a:xfrm>
          <a:off x="16314420" y="6529705"/>
          <a:ext cx="2457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1" name="正方形/長方形 760"/>
        <xdr:cNvSpPr/>
      </xdr:nvSpPr>
      <xdr:spPr>
        <a:xfrm>
          <a:off x="1609344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2" name="正方形/長方形 761"/>
        <xdr:cNvSpPr/>
      </xdr:nvSpPr>
      <xdr:spPr>
        <a:xfrm>
          <a:off x="16220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3" name="正方形/長方形 762"/>
        <xdr:cNvSpPr/>
      </xdr:nvSpPr>
      <xdr:spPr>
        <a:xfrm>
          <a:off x="16220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4" name="正方形/長方形 763"/>
        <xdr:cNvSpPr/>
      </xdr:nvSpPr>
      <xdr:spPr>
        <a:xfrm>
          <a:off x="170992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5" name="正方形/長方形 764"/>
        <xdr:cNvSpPr/>
      </xdr:nvSpPr>
      <xdr:spPr>
        <a:xfrm>
          <a:off x="170992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6" name="正方形/長方形 765"/>
        <xdr:cNvSpPr/>
      </xdr:nvSpPr>
      <xdr:spPr>
        <a:xfrm>
          <a:off x="1810512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7" name="正方形/長方形 766"/>
        <xdr:cNvSpPr/>
      </xdr:nvSpPr>
      <xdr:spPr>
        <a:xfrm>
          <a:off x="1810512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8" name="正方形/長方形 767"/>
        <xdr:cNvSpPr/>
      </xdr:nvSpPr>
      <xdr:spPr>
        <a:xfrm>
          <a:off x="1609344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20345"/>
    <xdr:sp macro="" textlink="">
      <xdr:nvSpPr>
        <xdr:cNvPr id="769" name="テキスト ボックス 768"/>
        <xdr:cNvSpPr txBox="1"/>
      </xdr:nvSpPr>
      <xdr:spPr>
        <a:xfrm>
          <a:off x="1607820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0" name="直線コネクタ 769"/>
        <xdr:cNvCxnSpPr/>
      </xdr:nvCxnSpPr>
      <xdr:spPr>
        <a:xfrm>
          <a:off x="1609344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1" name="直線コネクタ 770"/>
        <xdr:cNvCxnSpPr/>
      </xdr:nvCxnSpPr>
      <xdr:spPr>
        <a:xfrm>
          <a:off x="16093440" y="9790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49555"/>
    <xdr:sp macro="" textlink="">
      <xdr:nvSpPr>
        <xdr:cNvPr id="772" name="テキスト ボックス 771"/>
        <xdr:cNvSpPr txBox="1"/>
      </xdr:nvSpPr>
      <xdr:spPr>
        <a:xfrm>
          <a:off x="15890240" y="9654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73" name="直線コネクタ 772"/>
        <xdr:cNvCxnSpPr/>
      </xdr:nvCxnSpPr>
      <xdr:spPr>
        <a:xfrm>
          <a:off x="16093440" y="9422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0225" cy="249555"/>
    <xdr:sp macro="" textlink="">
      <xdr:nvSpPr>
        <xdr:cNvPr id="774" name="テキスト ボックス 773"/>
        <xdr:cNvSpPr txBox="1"/>
      </xdr:nvSpPr>
      <xdr:spPr>
        <a:xfrm>
          <a:off x="15630525" y="9286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75" name="直線コネクタ 774"/>
        <xdr:cNvCxnSpPr/>
      </xdr:nvCxnSpPr>
      <xdr:spPr>
        <a:xfrm>
          <a:off x="1609344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165100</xdr:rowOff>
    </xdr:from>
    <xdr:ext cx="594360" cy="249555"/>
    <xdr:sp macro="" textlink="">
      <xdr:nvSpPr>
        <xdr:cNvPr id="776" name="テキスト ボックス 775"/>
        <xdr:cNvSpPr txBox="1"/>
      </xdr:nvSpPr>
      <xdr:spPr>
        <a:xfrm>
          <a:off x="15589250" y="8921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77" name="直線コネクタ 776"/>
        <xdr:cNvCxnSpPr/>
      </xdr:nvCxnSpPr>
      <xdr:spPr>
        <a:xfrm>
          <a:off x="16093440" y="8690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128270</xdr:rowOff>
    </xdr:from>
    <xdr:ext cx="594360" cy="248285"/>
    <xdr:sp macro="" textlink="">
      <xdr:nvSpPr>
        <xdr:cNvPr id="778" name="テキスト ボックス 777"/>
        <xdr:cNvSpPr txBox="1"/>
      </xdr:nvSpPr>
      <xdr:spPr>
        <a:xfrm>
          <a:off x="15589250" y="8554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79" name="直線コネクタ 778"/>
        <xdr:cNvCxnSpPr/>
      </xdr:nvCxnSpPr>
      <xdr:spPr>
        <a:xfrm>
          <a:off x="16093440" y="8322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90805</xdr:rowOff>
    </xdr:from>
    <xdr:ext cx="594360" cy="248285"/>
    <xdr:sp macro="" textlink="">
      <xdr:nvSpPr>
        <xdr:cNvPr id="780" name="テキスト ボックス 779"/>
        <xdr:cNvSpPr txBox="1"/>
      </xdr:nvSpPr>
      <xdr:spPr>
        <a:xfrm>
          <a:off x="15589250" y="8187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1" name="直線コネクタ 780"/>
        <xdr:cNvCxnSpPr/>
      </xdr:nvCxnSpPr>
      <xdr:spPr>
        <a:xfrm>
          <a:off x="1609344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4360" cy="248285"/>
    <xdr:sp macro="" textlink="">
      <xdr:nvSpPr>
        <xdr:cNvPr id="782" name="テキスト ボックス 781"/>
        <xdr:cNvSpPr txBox="1"/>
      </xdr:nvSpPr>
      <xdr:spPr>
        <a:xfrm>
          <a:off x="15589250" y="7819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3" name="貸付金グラフ枠"/>
        <xdr:cNvSpPr/>
      </xdr:nvSpPr>
      <xdr:spPr>
        <a:xfrm>
          <a:off x="1609344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151130</xdr:rowOff>
    </xdr:from>
    <xdr:to>
      <xdr:col>116</xdr:col>
      <xdr:colOff>62865</xdr:colOff>
      <xdr:row>59</xdr:row>
      <xdr:rowOff>43180</xdr:rowOff>
    </xdr:to>
    <xdr:cxnSp macro="">
      <xdr:nvCxnSpPr>
        <xdr:cNvPr id="784" name="直線コネクタ 783"/>
        <xdr:cNvCxnSpPr/>
      </xdr:nvCxnSpPr>
      <xdr:spPr>
        <a:xfrm flipV="1">
          <a:off x="19507835" y="841248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9555"/>
    <xdr:sp macro="" textlink="">
      <xdr:nvSpPr>
        <xdr:cNvPr id="785" name="貸付金最小値テキスト"/>
        <xdr:cNvSpPr txBox="1"/>
      </xdr:nvSpPr>
      <xdr:spPr>
        <a:xfrm>
          <a:off x="19560540" y="97948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86" name="直線コネクタ 785"/>
        <xdr:cNvCxnSpPr/>
      </xdr:nvCxnSpPr>
      <xdr:spPr>
        <a:xfrm>
          <a:off x="19443700" y="9790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99060</xdr:rowOff>
    </xdr:from>
    <xdr:ext cx="598805" cy="253365"/>
    <xdr:sp macro="" textlink="">
      <xdr:nvSpPr>
        <xdr:cNvPr id="787" name="貸付金最大値テキスト"/>
        <xdr:cNvSpPr txBox="1"/>
      </xdr:nvSpPr>
      <xdr:spPr>
        <a:xfrm>
          <a:off x="19560540" y="81953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151130</xdr:rowOff>
    </xdr:from>
    <xdr:to>
      <xdr:col>116</xdr:col>
      <xdr:colOff>152400</xdr:colOff>
      <xdr:row>50</xdr:row>
      <xdr:rowOff>151130</xdr:rowOff>
    </xdr:to>
    <xdr:cxnSp macro="">
      <xdr:nvCxnSpPr>
        <xdr:cNvPr id="788" name="直線コネクタ 787"/>
        <xdr:cNvCxnSpPr/>
      </xdr:nvCxnSpPr>
      <xdr:spPr>
        <a:xfrm>
          <a:off x="19443700" y="8412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58</xdr:row>
      <xdr:rowOff>95250</xdr:rowOff>
    </xdr:from>
    <xdr:to>
      <xdr:col>116</xdr:col>
      <xdr:colOff>63500</xdr:colOff>
      <xdr:row>58</xdr:row>
      <xdr:rowOff>97155</xdr:rowOff>
    </xdr:to>
    <xdr:cxnSp macro="">
      <xdr:nvCxnSpPr>
        <xdr:cNvPr id="789" name="直線コネクタ 788"/>
        <xdr:cNvCxnSpPr/>
      </xdr:nvCxnSpPr>
      <xdr:spPr>
        <a:xfrm flipV="1">
          <a:off x="18775680" y="9677400"/>
          <a:ext cx="7340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80645</xdr:rowOff>
    </xdr:from>
    <xdr:ext cx="469900" cy="253365"/>
    <xdr:sp macro="" textlink="">
      <xdr:nvSpPr>
        <xdr:cNvPr id="790" name="貸付金平均値テキスト"/>
        <xdr:cNvSpPr txBox="1"/>
      </xdr:nvSpPr>
      <xdr:spPr>
        <a:xfrm>
          <a:off x="19560540" y="966279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101600</xdr:rowOff>
    </xdr:from>
    <xdr:to>
      <xdr:col>116</xdr:col>
      <xdr:colOff>114300</xdr:colOff>
      <xdr:row>59</xdr:row>
      <xdr:rowOff>33655</xdr:rowOff>
    </xdr:to>
    <xdr:sp macro="" textlink="">
      <xdr:nvSpPr>
        <xdr:cNvPr id="791" name="フローチャート: 判断 790"/>
        <xdr:cNvSpPr/>
      </xdr:nvSpPr>
      <xdr:spPr>
        <a:xfrm>
          <a:off x="19458940" y="96837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97155</xdr:rowOff>
    </xdr:from>
    <xdr:to>
      <xdr:col>111</xdr:col>
      <xdr:colOff>167640</xdr:colOff>
      <xdr:row>58</xdr:row>
      <xdr:rowOff>99695</xdr:rowOff>
    </xdr:to>
    <xdr:cxnSp macro="">
      <xdr:nvCxnSpPr>
        <xdr:cNvPr id="792" name="直線コネクタ 791"/>
        <xdr:cNvCxnSpPr/>
      </xdr:nvCxnSpPr>
      <xdr:spPr>
        <a:xfrm flipV="1">
          <a:off x="17988280" y="9679305"/>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101600</xdr:rowOff>
    </xdr:from>
    <xdr:to>
      <xdr:col>112</xdr:col>
      <xdr:colOff>38100</xdr:colOff>
      <xdr:row>59</xdr:row>
      <xdr:rowOff>33655</xdr:rowOff>
    </xdr:to>
    <xdr:sp macro="" textlink="">
      <xdr:nvSpPr>
        <xdr:cNvPr id="793" name="フローチャート: 判断 792"/>
        <xdr:cNvSpPr/>
      </xdr:nvSpPr>
      <xdr:spPr>
        <a:xfrm>
          <a:off x="18735040" y="968375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24765</xdr:rowOff>
    </xdr:from>
    <xdr:ext cx="469900" cy="252095"/>
    <xdr:sp macro="" textlink="">
      <xdr:nvSpPr>
        <xdr:cNvPr id="794" name="テキスト ボックス 793"/>
        <xdr:cNvSpPr txBox="1"/>
      </xdr:nvSpPr>
      <xdr:spPr>
        <a:xfrm>
          <a:off x="18573750" y="97720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99695</xdr:rowOff>
    </xdr:from>
    <xdr:to>
      <xdr:col>107</xdr:col>
      <xdr:colOff>50800</xdr:colOff>
      <xdr:row>58</xdr:row>
      <xdr:rowOff>101600</xdr:rowOff>
    </xdr:to>
    <xdr:cxnSp macro="">
      <xdr:nvCxnSpPr>
        <xdr:cNvPr id="795" name="直線コネクタ 794"/>
        <xdr:cNvCxnSpPr/>
      </xdr:nvCxnSpPr>
      <xdr:spPr>
        <a:xfrm flipV="1">
          <a:off x="17213580" y="968184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100330</xdr:rowOff>
    </xdr:from>
    <xdr:to>
      <xdr:col>107</xdr:col>
      <xdr:colOff>101600</xdr:colOff>
      <xdr:row>59</xdr:row>
      <xdr:rowOff>32385</xdr:rowOff>
    </xdr:to>
    <xdr:sp macro="" textlink="">
      <xdr:nvSpPr>
        <xdr:cNvPr id="796" name="フローチャート: 判断 795"/>
        <xdr:cNvSpPr/>
      </xdr:nvSpPr>
      <xdr:spPr>
        <a:xfrm>
          <a:off x="17937480" y="96824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23495</xdr:rowOff>
    </xdr:from>
    <xdr:ext cx="469900" cy="252095"/>
    <xdr:sp macro="" textlink="">
      <xdr:nvSpPr>
        <xdr:cNvPr id="797" name="テキスト ボックス 796"/>
        <xdr:cNvSpPr txBox="1"/>
      </xdr:nvSpPr>
      <xdr:spPr>
        <a:xfrm>
          <a:off x="17776190" y="97707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58</xdr:row>
      <xdr:rowOff>101600</xdr:rowOff>
    </xdr:from>
    <xdr:to>
      <xdr:col>102</xdr:col>
      <xdr:colOff>114300</xdr:colOff>
      <xdr:row>58</xdr:row>
      <xdr:rowOff>104775</xdr:rowOff>
    </xdr:to>
    <xdr:cxnSp macro="">
      <xdr:nvCxnSpPr>
        <xdr:cNvPr id="798" name="直線コネクタ 797"/>
        <xdr:cNvCxnSpPr/>
      </xdr:nvCxnSpPr>
      <xdr:spPr>
        <a:xfrm flipV="1">
          <a:off x="16428720" y="9683750"/>
          <a:ext cx="7848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33655</xdr:rowOff>
    </xdr:to>
    <xdr:sp macro="" textlink="">
      <xdr:nvSpPr>
        <xdr:cNvPr id="799" name="フローチャート: 判断 798"/>
        <xdr:cNvSpPr/>
      </xdr:nvSpPr>
      <xdr:spPr>
        <a:xfrm>
          <a:off x="17162780" y="96837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24765</xdr:rowOff>
    </xdr:from>
    <xdr:ext cx="468630" cy="252095"/>
    <xdr:sp macro="" textlink="">
      <xdr:nvSpPr>
        <xdr:cNvPr id="800" name="テキスト ボックス 799"/>
        <xdr:cNvSpPr txBox="1"/>
      </xdr:nvSpPr>
      <xdr:spPr>
        <a:xfrm>
          <a:off x="17001490" y="977201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104140</xdr:rowOff>
    </xdr:from>
    <xdr:to>
      <xdr:col>98</xdr:col>
      <xdr:colOff>38100</xdr:colOff>
      <xdr:row>59</xdr:row>
      <xdr:rowOff>35560</xdr:rowOff>
    </xdr:to>
    <xdr:sp macro="" textlink="">
      <xdr:nvSpPr>
        <xdr:cNvPr id="801" name="フローチャート: 判断 800"/>
        <xdr:cNvSpPr/>
      </xdr:nvSpPr>
      <xdr:spPr>
        <a:xfrm>
          <a:off x="16388080" y="96862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26670</xdr:rowOff>
    </xdr:from>
    <xdr:ext cx="469900" cy="252095"/>
    <xdr:sp macro="" textlink="">
      <xdr:nvSpPr>
        <xdr:cNvPr id="802" name="テキスト ボックス 801"/>
        <xdr:cNvSpPr txBox="1"/>
      </xdr:nvSpPr>
      <xdr:spPr>
        <a:xfrm>
          <a:off x="16226790" y="97739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3" name="テキスト ボックス 802"/>
        <xdr:cNvSpPr txBox="1"/>
      </xdr:nvSpPr>
      <xdr:spPr>
        <a:xfrm>
          <a:off x="193421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78105</xdr:rowOff>
    </xdr:from>
    <xdr:ext cx="762000" cy="253365"/>
    <xdr:sp macro="" textlink="">
      <xdr:nvSpPr>
        <xdr:cNvPr id="804" name="テキスト ボックス 803"/>
        <xdr:cNvSpPr txBox="1"/>
      </xdr:nvSpPr>
      <xdr:spPr>
        <a:xfrm>
          <a:off x="186080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05" name="テキスト ボックス 804"/>
        <xdr:cNvSpPr txBox="1"/>
      </xdr:nvSpPr>
      <xdr:spPr>
        <a:xfrm>
          <a:off x="1782064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6" name="テキスト ボックス 805"/>
        <xdr:cNvSpPr txBox="1"/>
      </xdr:nvSpPr>
      <xdr:spPr>
        <a:xfrm>
          <a:off x="170459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78105</xdr:rowOff>
    </xdr:from>
    <xdr:ext cx="762000" cy="253365"/>
    <xdr:sp macro="" textlink="">
      <xdr:nvSpPr>
        <xdr:cNvPr id="807" name="テキスト ボックス 806"/>
        <xdr:cNvSpPr txBox="1"/>
      </xdr:nvSpPr>
      <xdr:spPr>
        <a:xfrm>
          <a:off x="1626108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45085</xdr:rowOff>
    </xdr:from>
    <xdr:to>
      <xdr:col>116</xdr:col>
      <xdr:colOff>114300</xdr:colOff>
      <xdr:row>58</xdr:row>
      <xdr:rowOff>144780</xdr:rowOff>
    </xdr:to>
    <xdr:sp macro="" textlink="">
      <xdr:nvSpPr>
        <xdr:cNvPr id="808" name="楕円 807"/>
        <xdr:cNvSpPr/>
      </xdr:nvSpPr>
      <xdr:spPr>
        <a:xfrm>
          <a:off x="19458940" y="9627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5715</xdr:rowOff>
    </xdr:from>
    <xdr:ext cx="534670" cy="253365"/>
    <xdr:sp macro="" textlink="">
      <xdr:nvSpPr>
        <xdr:cNvPr id="809" name="貸付金該当値テキスト"/>
        <xdr:cNvSpPr txBox="1"/>
      </xdr:nvSpPr>
      <xdr:spPr>
        <a:xfrm>
          <a:off x="19560540" y="9422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48260</xdr:rowOff>
    </xdr:from>
    <xdr:to>
      <xdr:col>112</xdr:col>
      <xdr:colOff>38100</xdr:colOff>
      <xdr:row>58</xdr:row>
      <xdr:rowOff>147320</xdr:rowOff>
    </xdr:to>
    <xdr:sp macro="" textlink="">
      <xdr:nvSpPr>
        <xdr:cNvPr id="810" name="楕円 809"/>
        <xdr:cNvSpPr/>
      </xdr:nvSpPr>
      <xdr:spPr>
        <a:xfrm>
          <a:off x="18735040" y="963041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163195</xdr:rowOff>
    </xdr:from>
    <xdr:ext cx="529590" cy="248285"/>
    <xdr:sp macro="" textlink="">
      <xdr:nvSpPr>
        <xdr:cNvPr id="811" name="テキスト ボックス 810"/>
        <xdr:cNvSpPr txBox="1"/>
      </xdr:nvSpPr>
      <xdr:spPr>
        <a:xfrm>
          <a:off x="18541365" y="941514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50800</xdr:rowOff>
    </xdr:from>
    <xdr:to>
      <xdr:col>107</xdr:col>
      <xdr:colOff>101600</xdr:colOff>
      <xdr:row>58</xdr:row>
      <xdr:rowOff>149860</xdr:rowOff>
    </xdr:to>
    <xdr:sp macro="" textlink="">
      <xdr:nvSpPr>
        <xdr:cNvPr id="812" name="楕円 811"/>
        <xdr:cNvSpPr/>
      </xdr:nvSpPr>
      <xdr:spPr>
        <a:xfrm>
          <a:off x="17937480" y="9632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165100</xdr:rowOff>
    </xdr:from>
    <xdr:ext cx="530860" cy="249555"/>
    <xdr:sp macro="" textlink="">
      <xdr:nvSpPr>
        <xdr:cNvPr id="813" name="テキスト ボックス 812"/>
        <xdr:cNvSpPr txBox="1"/>
      </xdr:nvSpPr>
      <xdr:spPr>
        <a:xfrm>
          <a:off x="17766665" y="94170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52070</xdr:rowOff>
    </xdr:from>
    <xdr:to>
      <xdr:col>102</xdr:col>
      <xdr:colOff>165100</xdr:colOff>
      <xdr:row>58</xdr:row>
      <xdr:rowOff>151130</xdr:rowOff>
    </xdr:to>
    <xdr:sp macro="" textlink="">
      <xdr:nvSpPr>
        <xdr:cNvPr id="814" name="楕円 813"/>
        <xdr:cNvSpPr/>
      </xdr:nvSpPr>
      <xdr:spPr>
        <a:xfrm>
          <a:off x="17162780" y="9634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165100</xdr:rowOff>
    </xdr:from>
    <xdr:ext cx="534670" cy="253365"/>
    <xdr:sp macro="" textlink="">
      <xdr:nvSpPr>
        <xdr:cNvPr id="815" name="テキスト ボックス 814"/>
        <xdr:cNvSpPr txBox="1"/>
      </xdr:nvSpPr>
      <xdr:spPr>
        <a:xfrm>
          <a:off x="16969105" y="9417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153670</xdr:rowOff>
    </xdr:to>
    <xdr:sp macro="" textlink="">
      <xdr:nvSpPr>
        <xdr:cNvPr id="816" name="楕円 815"/>
        <xdr:cNvSpPr/>
      </xdr:nvSpPr>
      <xdr:spPr>
        <a:xfrm>
          <a:off x="16388080" y="963676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2540</xdr:rowOff>
    </xdr:from>
    <xdr:ext cx="529590" cy="253365"/>
    <xdr:sp macro="" textlink="">
      <xdr:nvSpPr>
        <xdr:cNvPr id="817" name="テキスト ボックス 816"/>
        <xdr:cNvSpPr txBox="1"/>
      </xdr:nvSpPr>
      <xdr:spPr>
        <a:xfrm>
          <a:off x="16194405" y="941959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8" name="正方形/長方形 817"/>
        <xdr:cNvSpPr/>
      </xdr:nvSpPr>
      <xdr:spPr>
        <a:xfrm>
          <a:off x="16093440" y="10463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9" name="正方形/長方形 818"/>
        <xdr:cNvSpPr/>
      </xdr:nvSpPr>
      <xdr:spPr>
        <a:xfrm>
          <a:off x="162204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0" name="正方形/長方形 819"/>
        <xdr:cNvSpPr/>
      </xdr:nvSpPr>
      <xdr:spPr>
        <a:xfrm>
          <a:off x="162204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1" name="正方形/長方形 820"/>
        <xdr:cNvSpPr/>
      </xdr:nvSpPr>
      <xdr:spPr>
        <a:xfrm>
          <a:off x="1709928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2" name="正方形/長方形 821"/>
        <xdr:cNvSpPr/>
      </xdr:nvSpPr>
      <xdr:spPr>
        <a:xfrm>
          <a:off x="1709928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3" name="正方形/長方形 822"/>
        <xdr:cNvSpPr/>
      </xdr:nvSpPr>
      <xdr:spPr>
        <a:xfrm>
          <a:off x="1810512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4" name="正方形/長方形 823"/>
        <xdr:cNvSpPr/>
      </xdr:nvSpPr>
      <xdr:spPr>
        <a:xfrm>
          <a:off x="1810512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5" name="正方形/長方形 824"/>
        <xdr:cNvSpPr/>
      </xdr:nvSpPr>
      <xdr:spPr>
        <a:xfrm>
          <a:off x="16093440" y="11257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6075" cy="220345"/>
    <xdr:sp macro="" textlink="">
      <xdr:nvSpPr>
        <xdr:cNvPr id="826" name="テキスト ボックス 825"/>
        <xdr:cNvSpPr txBox="1"/>
      </xdr:nvSpPr>
      <xdr:spPr>
        <a:xfrm>
          <a:off x="16078200" y="11073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7" name="直線コネクタ 826"/>
        <xdr:cNvCxnSpPr/>
      </xdr:nvCxnSpPr>
      <xdr:spPr>
        <a:xfrm>
          <a:off x="16093440" y="13460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43180</xdr:rowOff>
    </xdr:from>
    <xdr:to>
      <xdr:col>120</xdr:col>
      <xdr:colOff>114300</xdr:colOff>
      <xdr:row>79</xdr:row>
      <xdr:rowOff>43180</xdr:rowOff>
    </xdr:to>
    <xdr:cxnSp macro="">
      <xdr:nvCxnSpPr>
        <xdr:cNvPr id="828" name="直線コネクタ 827"/>
        <xdr:cNvCxnSpPr/>
      </xdr:nvCxnSpPr>
      <xdr:spPr>
        <a:xfrm>
          <a:off x="16093440" y="13092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72390</xdr:rowOff>
    </xdr:from>
    <xdr:ext cx="245110" cy="249555"/>
    <xdr:sp macro="" textlink="">
      <xdr:nvSpPr>
        <xdr:cNvPr id="829" name="テキスト ボックス 828"/>
        <xdr:cNvSpPr txBox="1"/>
      </xdr:nvSpPr>
      <xdr:spPr>
        <a:xfrm>
          <a:off x="15890240" y="12956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0" name="直線コネクタ 829"/>
        <xdr:cNvCxnSpPr/>
      </xdr:nvCxnSpPr>
      <xdr:spPr>
        <a:xfrm>
          <a:off x="16093440" y="12724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34925</xdr:rowOff>
    </xdr:from>
    <xdr:ext cx="594360" cy="249555"/>
    <xdr:sp macro="" textlink="">
      <xdr:nvSpPr>
        <xdr:cNvPr id="831" name="テキスト ボックス 830"/>
        <xdr:cNvSpPr txBox="1"/>
      </xdr:nvSpPr>
      <xdr:spPr>
        <a:xfrm>
          <a:off x="15589250" y="12588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2" name="直線コネクタ 831"/>
        <xdr:cNvCxnSpPr/>
      </xdr:nvCxnSpPr>
      <xdr:spPr>
        <a:xfrm>
          <a:off x="16093440" y="1236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165100</xdr:rowOff>
    </xdr:from>
    <xdr:ext cx="594360" cy="249555"/>
    <xdr:sp macro="" textlink="">
      <xdr:nvSpPr>
        <xdr:cNvPr id="833" name="テキスト ボックス 832"/>
        <xdr:cNvSpPr txBox="1"/>
      </xdr:nvSpPr>
      <xdr:spPr>
        <a:xfrm>
          <a:off x="15589250" y="12223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34" name="直線コネクタ 833"/>
        <xdr:cNvCxnSpPr/>
      </xdr:nvCxnSpPr>
      <xdr:spPr>
        <a:xfrm>
          <a:off x="16093440" y="11992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128270</xdr:rowOff>
    </xdr:from>
    <xdr:ext cx="594360" cy="248285"/>
    <xdr:sp macro="" textlink="">
      <xdr:nvSpPr>
        <xdr:cNvPr id="835" name="テキスト ボックス 834"/>
        <xdr:cNvSpPr txBox="1"/>
      </xdr:nvSpPr>
      <xdr:spPr>
        <a:xfrm>
          <a:off x="15589250" y="11856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36" name="直線コネクタ 835"/>
        <xdr:cNvCxnSpPr/>
      </xdr:nvCxnSpPr>
      <xdr:spPr>
        <a:xfrm>
          <a:off x="16093440" y="11624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4360" cy="248285"/>
    <xdr:sp macro="" textlink="">
      <xdr:nvSpPr>
        <xdr:cNvPr id="837" name="テキスト ボックス 836"/>
        <xdr:cNvSpPr txBox="1"/>
      </xdr:nvSpPr>
      <xdr:spPr>
        <a:xfrm>
          <a:off x="15589250" y="11489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8" name="直線コネクタ 837"/>
        <xdr:cNvCxnSpPr/>
      </xdr:nvCxnSpPr>
      <xdr:spPr>
        <a:xfrm>
          <a:off x="16093440" y="11257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4360" cy="248285"/>
    <xdr:sp macro="" textlink="">
      <xdr:nvSpPr>
        <xdr:cNvPr id="839" name="テキスト ボックス 838"/>
        <xdr:cNvSpPr txBox="1"/>
      </xdr:nvSpPr>
      <xdr:spPr>
        <a:xfrm>
          <a:off x="15589250" y="11121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0" name="繰出金グラフ枠"/>
        <xdr:cNvSpPr/>
      </xdr:nvSpPr>
      <xdr:spPr>
        <a:xfrm>
          <a:off x="16093440" y="11257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112395</xdr:rowOff>
    </xdr:from>
    <xdr:to>
      <xdr:col>116</xdr:col>
      <xdr:colOff>62865</xdr:colOff>
      <xdr:row>78</xdr:row>
      <xdr:rowOff>52705</xdr:rowOff>
    </xdr:to>
    <xdr:cxnSp macro="">
      <xdr:nvCxnSpPr>
        <xdr:cNvPr id="841" name="直線コネクタ 840"/>
        <xdr:cNvCxnSpPr/>
      </xdr:nvCxnSpPr>
      <xdr:spPr>
        <a:xfrm flipV="1">
          <a:off x="19507835" y="11840845"/>
          <a:ext cx="1270" cy="1096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56515</xdr:rowOff>
    </xdr:from>
    <xdr:ext cx="534670" cy="252095"/>
    <xdr:sp macro="" textlink="">
      <xdr:nvSpPr>
        <xdr:cNvPr id="842" name="繰出金最小値テキスト"/>
        <xdr:cNvSpPr txBox="1"/>
      </xdr:nvSpPr>
      <xdr:spPr>
        <a:xfrm>
          <a:off x="19560540" y="129406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52705</xdr:rowOff>
    </xdr:from>
    <xdr:to>
      <xdr:col>116</xdr:col>
      <xdr:colOff>152400</xdr:colOff>
      <xdr:row>78</xdr:row>
      <xdr:rowOff>52705</xdr:rowOff>
    </xdr:to>
    <xdr:cxnSp macro="">
      <xdr:nvCxnSpPr>
        <xdr:cNvPr id="843" name="直線コネクタ 842"/>
        <xdr:cNvCxnSpPr/>
      </xdr:nvCxnSpPr>
      <xdr:spPr>
        <a:xfrm>
          <a:off x="19443700" y="12936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60325</xdr:rowOff>
    </xdr:from>
    <xdr:ext cx="598805" cy="252095"/>
    <xdr:sp macro="" textlink="">
      <xdr:nvSpPr>
        <xdr:cNvPr id="844" name="繰出金最大値テキスト"/>
        <xdr:cNvSpPr txBox="1"/>
      </xdr:nvSpPr>
      <xdr:spPr>
        <a:xfrm>
          <a:off x="19560540" y="116236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112395</xdr:rowOff>
    </xdr:from>
    <xdr:to>
      <xdr:col>116</xdr:col>
      <xdr:colOff>152400</xdr:colOff>
      <xdr:row>71</xdr:row>
      <xdr:rowOff>112395</xdr:rowOff>
    </xdr:to>
    <xdr:cxnSp macro="">
      <xdr:nvCxnSpPr>
        <xdr:cNvPr id="845" name="直線コネクタ 844"/>
        <xdr:cNvCxnSpPr/>
      </xdr:nvCxnSpPr>
      <xdr:spPr>
        <a:xfrm>
          <a:off x="19443700" y="11840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76</xdr:row>
      <xdr:rowOff>113665</xdr:rowOff>
    </xdr:from>
    <xdr:to>
      <xdr:col>116</xdr:col>
      <xdr:colOff>63500</xdr:colOff>
      <xdr:row>78</xdr:row>
      <xdr:rowOff>5715</xdr:rowOff>
    </xdr:to>
    <xdr:cxnSp macro="">
      <xdr:nvCxnSpPr>
        <xdr:cNvPr id="846" name="直線コネクタ 845"/>
        <xdr:cNvCxnSpPr/>
      </xdr:nvCxnSpPr>
      <xdr:spPr>
        <a:xfrm>
          <a:off x="18775680" y="12667615"/>
          <a:ext cx="73406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81915</xdr:rowOff>
    </xdr:from>
    <xdr:ext cx="598805" cy="253365"/>
    <xdr:sp macro="" textlink="">
      <xdr:nvSpPr>
        <xdr:cNvPr id="847" name="繰出金平均値テキスト"/>
        <xdr:cNvSpPr txBox="1"/>
      </xdr:nvSpPr>
      <xdr:spPr>
        <a:xfrm>
          <a:off x="19560540" y="1247076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59690</xdr:rowOff>
    </xdr:from>
    <xdr:to>
      <xdr:col>116</xdr:col>
      <xdr:colOff>114300</xdr:colOff>
      <xdr:row>76</xdr:row>
      <xdr:rowOff>159385</xdr:rowOff>
    </xdr:to>
    <xdr:sp macro="" textlink="">
      <xdr:nvSpPr>
        <xdr:cNvPr id="848" name="フローチャート: 判断 847"/>
        <xdr:cNvSpPr/>
      </xdr:nvSpPr>
      <xdr:spPr>
        <a:xfrm>
          <a:off x="19458940" y="126136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106045</xdr:rowOff>
    </xdr:from>
    <xdr:to>
      <xdr:col>111</xdr:col>
      <xdr:colOff>167640</xdr:colOff>
      <xdr:row>76</xdr:row>
      <xdr:rowOff>113665</xdr:rowOff>
    </xdr:to>
    <xdr:cxnSp macro="">
      <xdr:nvCxnSpPr>
        <xdr:cNvPr id="849" name="直線コネクタ 848"/>
        <xdr:cNvCxnSpPr/>
      </xdr:nvCxnSpPr>
      <xdr:spPr>
        <a:xfrm>
          <a:off x="17988280" y="12659995"/>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80010</xdr:rowOff>
    </xdr:from>
    <xdr:to>
      <xdr:col>112</xdr:col>
      <xdr:colOff>38100</xdr:colOff>
      <xdr:row>77</xdr:row>
      <xdr:rowOff>12065</xdr:rowOff>
    </xdr:to>
    <xdr:sp macro="" textlink="">
      <xdr:nvSpPr>
        <xdr:cNvPr id="850" name="フローチャート: 判断 849"/>
        <xdr:cNvSpPr/>
      </xdr:nvSpPr>
      <xdr:spPr>
        <a:xfrm>
          <a:off x="18735040" y="1263396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4995" cy="253365"/>
    <xdr:sp macro="" textlink="">
      <xdr:nvSpPr>
        <xdr:cNvPr id="851" name="テキスト ボックス 850"/>
        <xdr:cNvSpPr txBox="1"/>
      </xdr:nvSpPr>
      <xdr:spPr>
        <a:xfrm>
          <a:off x="18508980" y="1272222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106045</xdr:rowOff>
    </xdr:from>
    <xdr:to>
      <xdr:col>107</xdr:col>
      <xdr:colOff>50800</xdr:colOff>
      <xdr:row>76</xdr:row>
      <xdr:rowOff>117475</xdr:rowOff>
    </xdr:to>
    <xdr:cxnSp macro="">
      <xdr:nvCxnSpPr>
        <xdr:cNvPr id="852" name="直線コネクタ 851"/>
        <xdr:cNvCxnSpPr/>
      </xdr:nvCxnSpPr>
      <xdr:spPr>
        <a:xfrm flipV="1">
          <a:off x="17213580" y="12659995"/>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10160</xdr:rowOff>
    </xdr:to>
    <xdr:sp macro="" textlink="">
      <xdr:nvSpPr>
        <xdr:cNvPr id="853" name="フローチャート: 判断 852"/>
        <xdr:cNvSpPr/>
      </xdr:nvSpPr>
      <xdr:spPr>
        <a:xfrm>
          <a:off x="17937480" y="126320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1270</xdr:rowOff>
    </xdr:from>
    <xdr:ext cx="594995" cy="253365"/>
    <xdr:sp macro="" textlink="">
      <xdr:nvSpPr>
        <xdr:cNvPr id="854" name="テキスト ボックス 853"/>
        <xdr:cNvSpPr txBox="1"/>
      </xdr:nvSpPr>
      <xdr:spPr>
        <a:xfrm>
          <a:off x="17734280" y="1272032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76</xdr:row>
      <xdr:rowOff>85725</xdr:rowOff>
    </xdr:from>
    <xdr:to>
      <xdr:col>102</xdr:col>
      <xdr:colOff>114300</xdr:colOff>
      <xdr:row>76</xdr:row>
      <xdr:rowOff>117475</xdr:rowOff>
    </xdr:to>
    <xdr:cxnSp macro="">
      <xdr:nvCxnSpPr>
        <xdr:cNvPr id="855" name="直線コネクタ 854"/>
        <xdr:cNvCxnSpPr/>
      </xdr:nvCxnSpPr>
      <xdr:spPr>
        <a:xfrm>
          <a:off x="16428720" y="12639675"/>
          <a:ext cx="7848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85725</xdr:rowOff>
    </xdr:from>
    <xdr:to>
      <xdr:col>102</xdr:col>
      <xdr:colOff>165100</xdr:colOff>
      <xdr:row>77</xdr:row>
      <xdr:rowOff>17145</xdr:rowOff>
    </xdr:to>
    <xdr:sp macro="" textlink="">
      <xdr:nvSpPr>
        <xdr:cNvPr id="856" name="フローチャート: 判断 855"/>
        <xdr:cNvSpPr/>
      </xdr:nvSpPr>
      <xdr:spPr>
        <a:xfrm>
          <a:off x="17162780" y="126396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8255</xdr:rowOff>
    </xdr:from>
    <xdr:ext cx="594995" cy="253365"/>
    <xdr:sp macro="" textlink="">
      <xdr:nvSpPr>
        <xdr:cNvPr id="857" name="テキスト ボックス 856"/>
        <xdr:cNvSpPr txBox="1"/>
      </xdr:nvSpPr>
      <xdr:spPr>
        <a:xfrm>
          <a:off x="16936720" y="1272730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95250</xdr:rowOff>
    </xdr:from>
    <xdr:to>
      <xdr:col>98</xdr:col>
      <xdr:colOff>38100</xdr:colOff>
      <xdr:row>77</xdr:row>
      <xdr:rowOff>27305</xdr:rowOff>
    </xdr:to>
    <xdr:sp macro="" textlink="">
      <xdr:nvSpPr>
        <xdr:cNvPr id="858" name="フローチャート: 判断 857"/>
        <xdr:cNvSpPr/>
      </xdr:nvSpPr>
      <xdr:spPr>
        <a:xfrm>
          <a:off x="16388080" y="1264920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18415</xdr:rowOff>
    </xdr:from>
    <xdr:ext cx="594995" cy="250825"/>
    <xdr:sp macro="" textlink="">
      <xdr:nvSpPr>
        <xdr:cNvPr id="859" name="テキスト ボックス 858"/>
        <xdr:cNvSpPr txBox="1"/>
      </xdr:nvSpPr>
      <xdr:spPr>
        <a:xfrm>
          <a:off x="16162020" y="12737465"/>
          <a:ext cx="594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0" name="テキスト ボックス 859"/>
        <xdr:cNvSpPr txBox="1"/>
      </xdr:nvSpPr>
      <xdr:spPr>
        <a:xfrm>
          <a:off x="193421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81</xdr:row>
      <xdr:rowOff>78105</xdr:rowOff>
    </xdr:from>
    <xdr:ext cx="762000" cy="253365"/>
    <xdr:sp macro="" textlink="">
      <xdr:nvSpPr>
        <xdr:cNvPr id="861" name="テキスト ボックス 860"/>
        <xdr:cNvSpPr txBox="1"/>
      </xdr:nvSpPr>
      <xdr:spPr>
        <a:xfrm>
          <a:off x="186080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190" cy="253365"/>
    <xdr:sp macro="" textlink="">
      <xdr:nvSpPr>
        <xdr:cNvPr id="862" name="テキスト ボックス 861"/>
        <xdr:cNvSpPr txBox="1"/>
      </xdr:nvSpPr>
      <xdr:spPr>
        <a:xfrm>
          <a:off x="1782064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3" name="テキスト ボックス 862"/>
        <xdr:cNvSpPr txBox="1"/>
      </xdr:nvSpPr>
      <xdr:spPr>
        <a:xfrm>
          <a:off x="170459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81</xdr:row>
      <xdr:rowOff>78105</xdr:rowOff>
    </xdr:from>
    <xdr:ext cx="762000" cy="253365"/>
    <xdr:sp macro="" textlink="">
      <xdr:nvSpPr>
        <xdr:cNvPr id="864" name="テキスト ボックス 863"/>
        <xdr:cNvSpPr txBox="1"/>
      </xdr:nvSpPr>
      <xdr:spPr>
        <a:xfrm>
          <a:off x="1626108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123825</xdr:rowOff>
    </xdr:from>
    <xdr:to>
      <xdr:col>116</xdr:col>
      <xdr:colOff>114300</xdr:colOff>
      <xdr:row>78</xdr:row>
      <xdr:rowOff>55245</xdr:rowOff>
    </xdr:to>
    <xdr:sp macro="" textlink="">
      <xdr:nvSpPr>
        <xdr:cNvPr id="865" name="楕円 864"/>
        <xdr:cNvSpPr/>
      </xdr:nvSpPr>
      <xdr:spPr>
        <a:xfrm>
          <a:off x="19458940" y="128428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40005</xdr:rowOff>
    </xdr:from>
    <xdr:ext cx="534670" cy="253365"/>
    <xdr:sp macro="" textlink="">
      <xdr:nvSpPr>
        <xdr:cNvPr id="866" name="繰出金該当値テキスト"/>
        <xdr:cNvSpPr txBox="1"/>
      </xdr:nvSpPr>
      <xdr:spPr>
        <a:xfrm>
          <a:off x="19560540" y="127590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63500</xdr:rowOff>
    </xdr:from>
    <xdr:to>
      <xdr:col>112</xdr:col>
      <xdr:colOff>38100</xdr:colOff>
      <xdr:row>76</xdr:row>
      <xdr:rowOff>163195</xdr:rowOff>
    </xdr:to>
    <xdr:sp macro="" textlink="">
      <xdr:nvSpPr>
        <xdr:cNvPr id="867" name="楕円 866"/>
        <xdr:cNvSpPr/>
      </xdr:nvSpPr>
      <xdr:spPr>
        <a:xfrm>
          <a:off x="18735040" y="1261745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12065</xdr:rowOff>
    </xdr:from>
    <xdr:ext cx="594995" cy="249555"/>
    <xdr:sp macro="" textlink="">
      <xdr:nvSpPr>
        <xdr:cNvPr id="868" name="テキスト ボックス 867"/>
        <xdr:cNvSpPr txBox="1"/>
      </xdr:nvSpPr>
      <xdr:spPr>
        <a:xfrm>
          <a:off x="18508980" y="1240091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55880</xdr:rowOff>
    </xdr:from>
    <xdr:to>
      <xdr:col>107</xdr:col>
      <xdr:colOff>101600</xdr:colOff>
      <xdr:row>76</xdr:row>
      <xdr:rowOff>154940</xdr:rowOff>
    </xdr:to>
    <xdr:sp macro="" textlink="">
      <xdr:nvSpPr>
        <xdr:cNvPr id="869" name="楕円 868"/>
        <xdr:cNvSpPr/>
      </xdr:nvSpPr>
      <xdr:spPr>
        <a:xfrm>
          <a:off x="17937480" y="12609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3810</xdr:rowOff>
    </xdr:from>
    <xdr:ext cx="594995" cy="253365"/>
    <xdr:sp macro="" textlink="">
      <xdr:nvSpPr>
        <xdr:cNvPr id="870" name="テキスト ボックス 869"/>
        <xdr:cNvSpPr txBox="1"/>
      </xdr:nvSpPr>
      <xdr:spPr>
        <a:xfrm>
          <a:off x="17734280" y="123926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68580</xdr:rowOff>
    </xdr:from>
    <xdr:to>
      <xdr:col>102</xdr:col>
      <xdr:colOff>165100</xdr:colOff>
      <xdr:row>76</xdr:row>
      <xdr:rowOff>165100</xdr:rowOff>
    </xdr:to>
    <xdr:sp macro="" textlink="">
      <xdr:nvSpPr>
        <xdr:cNvPr id="871" name="楕円 870"/>
        <xdr:cNvSpPr/>
      </xdr:nvSpPr>
      <xdr:spPr>
        <a:xfrm>
          <a:off x="17162780" y="126225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17145</xdr:rowOff>
    </xdr:from>
    <xdr:ext cx="594995" cy="248285"/>
    <xdr:sp macro="" textlink="">
      <xdr:nvSpPr>
        <xdr:cNvPr id="872" name="テキスト ボックス 871"/>
        <xdr:cNvSpPr txBox="1"/>
      </xdr:nvSpPr>
      <xdr:spPr>
        <a:xfrm>
          <a:off x="16936720" y="1240599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36195</xdr:rowOff>
    </xdr:from>
    <xdr:to>
      <xdr:col>98</xdr:col>
      <xdr:colOff>38100</xdr:colOff>
      <xdr:row>76</xdr:row>
      <xdr:rowOff>135255</xdr:rowOff>
    </xdr:to>
    <xdr:sp macro="" textlink="">
      <xdr:nvSpPr>
        <xdr:cNvPr id="873" name="楕円 872"/>
        <xdr:cNvSpPr/>
      </xdr:nvSpPr>
      <xdr:spPr>
        <a:xfrm>
          <a:off x="16388080" y="1259014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151130</xdr:rowOff>
    </xdr:from>
    <xdr:ext cx="594995" cy="252095"/>
    <xdr:sp macro="" textlink="">
      <xdr:nvSpPr>
        <xdr:cNvPr id="874" name="テキスト ボックス 873"/>
        <xdr:cNvSpPr txBox="1"/>
      </xdr:nvSpPr>
      <xdr:spPr>
        <a:xfrm>
          <a:off x="16162020" y="1237488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5" name="正方形/長方形 874"/>
        <xdr:cNvSpPr/>
      </xdr:nvSpPr>
      <xdr:spPr>
        <a:xfrm>
          <a:off x="16093440" y="13765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6" name="正方形/長方形 875"/>
        <xdr:cNvSpPr/>
      </xdr:nvSpPr>
      <xdr:spPr>
        <a:xfrm>
          <a:off x="162204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7" name="正方形/長方形 876"/>
        <xdr:cNvSpPr/>
      </xdr:nvSpPr>
      <xdr:spPr>
        <a:xfrm>
          <a:off x="162204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78" name="正方形/長方形 877"/>
        <xdr:cNvSpPr/>
      </xdr:nvSpPr>
      <xdr:spPr>
        <a:xfrm>
          <a:off x="1709928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79" name="正方形/長方形 878"/>
        <xdr:cNvSpPr/>
      </xdr:nvSpPr>
      <xdr:spPr>
        <a:xfrm>
          <a:off x="1709928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0" name="正方形/長方形 879"/>
        <xdr:cNvSpPr/>
      </xdr:nvSpPr>
      <xdr:spPr>
        <a:xfrm>
          <a:off x="1810512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1" name="正方形/長方形 880"/>
        <xdr:cNvSpPr/>
      </xdr:nvSpPr>
      <xdr:spPr>
        <a:xfrm>
          <a:off x="1810512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2" name="正方形/長方形 881"/>
        <xdr:cNvSpPr/>
      </xdr:nvSpPr>
      <xdr:spPr>
        <a:xfrm>
          <a:off x="16093440" y="14559915"/>
          <a:ext cx="41376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6075" cy="220345"/>
    <xdr:sp macro="" textlink="">
      <xdr:nvSpPr>
        <xdr:cNvPr id="883" name="テキスト ボックス 882"/>
        <xdr:cNvSpPr txBox="1"/>
      </xdr:nvSpPr>
      <xdr:spPr>
        <a:xfrm>
          <a:off x="16078200" y="14375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609344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6093440" y="163703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5110" cy="254000"/>
    <xdr:sp macro="" textlink="">
      <xdr:nvSpPr>
        <xdr:cNvPr id="886" name="テキスト ボックス 885"/>
        <xdr:cNvSpPr txBox="1"/>
      </xdr:nvSpPr>
      <xdr:spPr>
        <a:xfrm>
          <a:off x="15890240" y="1622806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609344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09245" cy="254000"/>
    <xdr:sp macro="" textlink="">
      <xdr:nvSpPr>
        <xdr:cNvPr id="888" name="テキスト ボックス 887"/>
        <xdr:cNvSpPr txBox="1"/>
      </xdr:nvSpPr>
      <xdr:spPr>
        <a:xfrm>
          <a:off x="15826105" y="15770860"/>
          <a:ext cx="309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6093440" y="15455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09245" cy="254000"/>
    <xdr:sp macro="" textlink="">
      <xdr:nvSpPr>
        <xdr:cNvPr id="890" name="テキスト ボックス 889"/>
        <xdr:cNvSpPr txBox="1"/>
      </xdr:nvSpPr>
      <xdr:spPr>
        <a:xfrm>
          <a:off x="15826105" y="15313660"/>
          <a:ext cx="309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136525</xdr:rowOff>
    </xdr:from>
    <xdr:to>
      <xdr:col>120</xdr:col>
      <xdr:colOff>114300</xdr:colOff>
      <xdr:row>90</xdr:row>
      <xdr:rowOff>136525</xdr:rowOff>
    </xdr:to>
    <xdr:cxnSp macro="">
      <xdr:nvCxnSpPr>
        <xdr:cNvPr id="891" name="直線コネクタ 890"/>
        <xdr:cNvCxnSpPr/>
      </xdr:nvCxnSpPr>
      <xdr:spPr>
        <a:xfrm>
          <a:off x="16093440" y="15001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165100</xdr:rowOff>
    </xdr:from>
    <xdr:ext cx="309245" cy="251460"/>
    <xdr:sp macro="" textlink="">
      <xdr:nvSpPr>
        <xdr:cNvPr id="892" name="テキスト ボックス 891"/>
        <xdr:cNvSpPr txBox="1"/>
      </xdr:nvSpPr>
      <xdr:spPr>
        <a:xfrm>
          <a:off x="15826105" y="14865350"/>
          <a:ext cx="309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3" name="直線コネクタ 892"/>
        <xdr:cNvCxnSpPr/>
      </xdr:nvCxnSpPr>
      <xdr:spPr>
        <a:xfrm>
          <a:off x="16093440" y="14559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53340</xdr:rowOff>
    </xdr:from>
    <xdr:ext cx="309245" cy="248285"/>
    <xdr:sp macro="" textlink="">
      <xdr:nvSpPr>
        <xdr:cNvPr id="894" name="テキスト ボックス 893"/>
        <xdr:cNvSpPr txBox="1"/>
      </xdr:nvSpPr>
      <xdr:spPr>
        <a:xfrm>
          <a:off x="15826105" y="14423390"/>
          <a:ext cx="309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5" name="前年度繰上充用金グラフ枠"/>
        <xdr:cNvSpPr/>
      </xdr:nvSpPr>
      <xdr:spPr>
        <a:xfrm>
          <a:off x="16093440" y="14559915"/>
          <a:ext cx="41376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896" name="直線コネクタ 895"/>
        <xdr:cNvCxnSpPr/>
      </xdr:nvCxnSpPr>
      <xdr:spPr>
        <a:xfrm>
          <a:off x="19507835" y="163703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897" name="前年度繰上充用金最小値テキスト"/>
        <xdr:cNvSpPr txBox="1"/>
      </xdr:nvSpPr>
      <xdr:spPr>
        <a:xfrm>
          <a:off x="1956054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19443700" y="16370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899" name="前年度繰上充用金最大値テキスト"/>
        <xdr:cNvSpPr txBox="1"/>
      </xdr:nvSpPr>
      <xdr:spPr>
        <a:xfrm>
          <a:off x="1956054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19443700" y="16370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98</xdr:row>
      <xdr:rowOff>139700</xdr:rowOff>
    </xdr:from>
    <xdr:to>
      <xdr:col>116</xdr:col>
      <xdr:colOff>63500</xdr:colOff>
      <xdr:row>98</xdr:row>
      <xdr:rowOff>139700</xdr:rowOff>
    </xdr:to>
    <xdr:cxnSp macro="">
      <xdr:nvCxnSpPr>
        <xdr:cNvPr id="901" name="直線コネクタ 900"/>
        <xdr:cNvCxnSpPr/>
      </xdr:nvCxnSpPr>
      <xdr:spPr>
        <a:xfrm>
          <a:off x="18775680" y="163703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平均値テキスト"/>
        <xdr:cNvSpPr txBox="1"/>
      </xdr:nvSpPr>
      <xdr:spPr>
        <a:xfrm>
          <a:off x="19560540" y="1629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1945894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167640</xdr:colOff>
      <xdr:row>98</xdr:row>
      <xdr:rowOff>139700</xdr:rowOff>
    </xdr:to>
    <xdr:cxnSp macro="">
      <xdr:nvCxnSpPr>
        <xdr:cNvPr id="904" name="直線コネクタ 903"/>
        <xdr:cNvCxnSpPr/>
      </xdr:nvCxnSpPr>
      <xdr:spPr>
        <a:xfrm>
          <a:off x="17988280" y="163703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18735040" y="16319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5745" cy="259080"/>
    <xdr:sp macro="" textlink="">
      <xdr:nvSpPr>
        <xdr:cNvPr id="906" name="テキスト ボックス 905"/>
        <xdr:cNvSpPr txBox="1"/>
      </xdr:nvSpPr>
      <xdr:spPr>
        <a:xfrm>
          <a:off x="18661380" y="1641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7213580" y="163703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1793748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5745" cy="259080"/>
    <xdr:sp macro="" textlink="">
      <xdr:nvSpPr>
        <xdr:cNvPr id="909" name="テキスト ボックス 908"/>
        <xdr:cNvSpPr txBox="1"/>
      </xdr:nvSpPr>
      <xdr:spPr>
        <a:xfrm>
          <a:off x="17886680" y="1641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98</xdr:row>
      <xdr:rowOff>139700</xdr:rowOff>
    </xdr:from>
    <xdr:to>
      <xdr:col>102</xdr:col>
      <xdr:colOff>114300</xdr:colOff>
      <xdr:row>98</xdr:row>
      <xdr:rowOff>139700</xdr:rowOff>
    </xdr:to>
    <xdr:cxnSp macro="">
      <xdr:nvCxnSpPr>
        <xdr:cNvPr id="910" name="直線コネクタ 909"/>
        <xdr:cNvCxnSpPr/>
      </xdr:nvCxnSpPr>
      <xdr:spPr>
        <a:xfrm>
          <a:off x="16428720" y="163703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716278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99</xdr:row>
      <xdr:rowOff>10160</xdr:rowOff>
    </xdr:from>
    <xdr:ext cx="249555" cy="259080"/>
    <xdr:sp macro="" textlink="">
      <xdr:nvSpPr>
        <xdr:cNvPr id="912" name="テキスト ボックス 911"/>
        <xdr:cNvSpPr txBox="1"/>
      </xdr:nvSpPr>
      <xdr:spPr>
        <a:xfrm>
          <a:off x="17099280" y="1641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89</xdr:row>
      <xdr:rowOff>120015</xdr:rowOff>
    </xdr:from>
    <xdr:to>
      <xdr:col>98</xdr:col>
      <xdr:colOff>38100</xdr:colOff>
      <xdr:row>90</xdr:row>
      <xdr:rowOff>52070</xdr:rowOff>
    </xdr:to>
    <xdr:sp macro="" textlink="">
      <xdr:nvSpPr>
        <xdr:cNvPr id="913" name="フローチャート: 判断 912"/>
        <xdr:cNvSpPr/>
      </xdr:nvSpPr>
      <xdr:spPr>
        <a:xfrm>
          <a:off x="16388080" y="1482026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68580</xdr:rowOff>
    </xdr:from>
    <xdr:ext cx="309880" cy="249555"/>
    <xdr:sp macro="" textlink="">
      <xdr:nvSpPr>
        <xdr:cNvPr id="914" name="テキスト ボックス 913"/>
        <xdr:cNvSpPr txBox="1"/>
      </xdr:nvSpPr>
      <xdr:spPr>
        <a:xfrm>
          <a:off x="16282035" y="14603730"/>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193421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101</xdr:row>
      <xdr:rowOff>80010</xdr:rowOff>
    </xdr:from>
    <xdr:ext cx="762000" cy="259080"/>
    <xdr:sp macro="" textlink="">
      <xdr:nvSpPr>
        <xdr:cNvPr id="916" name="テキスト ボックス 915"/>
        <xdr:cNvSpPr txBox="1"/>
      </xdr:nvSpPr>
      <xdr:spPr>
        <a:xfrm>
          <a:off x="18608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190" cy="259080"/>
    <xdr:sp macro="" textlink="">
      <xdr:nvSpPr>
        <xdr:cNvPr id="917" name="テキスト ボックス 916"/>
        <xdr:cNvSpPr txBox="1"/>
      </xdr:nvSpPr>
      <xdr:spPr>
        <a:xfrm>
          <a:off x="178206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70459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101</xdr:row>
      <xdr:rowOff>80010</xdr:rowOff>
    </xdr:from>
    <xdr:ext cx="762000" cy="259080"/>
    <xdr:sp macro="" textlink="">
      <xdr:nvSpPr>
        <xdr:cNvPr id="919" name="テキスト ボックス 918"/>
        <xdr:cNvSpPr txBox="1"/>
      </xdr:nvSpPr>
      <xdr:spPr>
        <a:xfrm>
          <a:off x="1626108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1945894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1" name="前年度繰上充用金該当値テキスト"/>
        <xdr:cNvSpPr txBox="1"/>
      </xdr:nvSpPr>
      <xdr:spPr>
        <a:xfrm>
          <a:off x="1956054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18735040" y="1631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5745" cy="259080"/>
    <xdr:sp macro="" textlink="">
      <xdr:nvSpPr>
        <xdr:cNvPr id="923" name="テキスト ボックス 922"/>
        <xdr:cNvSpPr txBox="1"/>
      </xdr:nvSpPr>
      <xdr:spPr>
        <a:xfrm>
          <a:off x="18661380" y="16094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1793748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5745" cy="259080"/>
    <xdr:sp macro="" textlink="">
      <xdr:nvSpPr>
        <xdr:cNvPr id="925" name="テキスト ボックス 924"/>
        <xdr:cNvSpPr txBox="1"/>
      </xdr:nvSpPr>
      <xdr:spPr>
        <a:xfrm>
          <a:off x="17886680" y="16094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716278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97</xdr:row>
      <xdr:rowOff>35560</xdr:rowOff>
    </xdr:from>
    <xdr:ext cx="249555" cy="259080"/>
    <xdr:sp macro="" textlink="">
      <xdr:nvSpPr>
        <xdr:cNvPr id="927" name="テキスト ボックス 926"/>
        <xdr:cNvSpPr txBox="1"/>
      </xdr:nvSpPr>
      <xdr:spPr>
        <a:xfrm>
          <a:off x="17099280" y="1609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6388080" y="1631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5745" cy="259080"/>
    <xdr:sp macro="" textlink="">
      <xdr:nvSpPr>
        <xdr:cNvPr id="929" name="テキスト ボックス 928"/>
        <xdr:cNvSpPr txBox="1"/>
      </xdr:nvSpPr>
      <xdr:spPr>
        <a:xfrm>
          <a:off x="16314420" y="16412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游ゴシック"/>
              <a:ea typeface="游ゴシック"/>
            </a:rPr>
            <a:t>人件費については、事業増加に伴う職員採用数が増加していること、また、給与改定等による増により年々増加している。補助金等については、新型コロナウイルス感染症対策に係る補助事業を実施したことにより増加し、類似団体平均値を上回った。物件費は消耗品等経常経費の節約により支出が抑えられた一方、委託料等が増加していることから、更なる節約に努める必要がある。普通建設事業費は新型コロナウイルス感染症対応地方創生臨時交付金を活用した公共事業等を実施したたため、増加となった。維持補修費については、老朽化した施設の維持のため類似団体と比較しても高い傾向にある。積立金は、新型コロナウイルス感染症による事業中止等で、年度末の執行残の一部を財政調整基金、減債基金に積立した。支出の抑制や、滞納者からの収入の確保に努め、積立金を増加させる取組みが必</a:t>
          </a:r>
          <a:r>
            <a:rPr lang="ja-JP" altLang="en-US">
              <a:solidFill>
                <a:sysClr val="windowText" lastClr="000000"/>
              </a:solidFill>
            </a:rPr>
            <a:t>要である。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6420" y="127000"/>
          <a:ext cx="1116838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64000" y="189865"/>
          <a:ext cx="346710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83050" y="214630"/>
          <a:ext cx="34226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808450" y="240030"/>
          <a:ext cx="33655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312900" y="189865"/>
          <a:ext cx="234061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338300" y="214630"/>
          <a:ext cx="229616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63700" y="240030"/>
          <a:ext cx="2239010" cy="4394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70560" y="862965"/>
          <a:ext cx="8884920" cy="17132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7560" y="893445"/>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71040" y="893445"/>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44520" y="893445"/>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85640" y="912495"/>
          <a:ext cx="178054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66180" y="912495"/>
          <a:ext cx="11099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39660" y="925195"/>
          <a:ext cx="56642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85640" y="1657350"/>
          <a:ext cx="178054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29680" y="1657350"/>
          <a:ext cx="33528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48520" y="862965"/>
          <a:ext cx="1341120" cy="11023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86010" y="925195"/>
          <a:ext cx="12776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86010" y="1180465"/>
          <a:ext cx="12776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86010" y="1497965"/>
          <a:ext cx="127762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831070" y="103441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85045" y="9867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85045" y="12426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908540" y="14763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50120" y="147637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908540" y="170434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50120" y="184086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9920" y="27597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8285"/>
    <xdr:sp macro="" textlink="">
      <xdr:nvSpPr>
        <xdr:cNvPr id="30" name="テキスト ボックス 29"/>
        <xdr:cNvSpPr txBox="1"/>
      </xdr:nvSpPr>
      <xdr:spPr>
        <a:xfrm>
          <a:off x="629920" y="306514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xdr:cNvSpPr txBox="1"/>
      </xdr:nvSpPr>
      <xdr:spPr>
        <a:xfrm>
          <a:off x="629920" y="336994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7056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756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756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64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64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82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82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7056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6075" cy="220345"/>
    <xdr:sp macro="" textlink="">
      <xdr:nvSpPr>
        <xdr:cNvPr id="40" name="テキスト ボックス 39"/>
        <xdr:cNvSpPr txBox="1"/>
      </xdr:nvSpPr>
      <xdr:spPr>
        <a:xfrm>
          <a:off x="65532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7056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43180</xdr:rowOff>
    </xdr:from>
    <xdr:to>
      <xdr:col>28</xdr:col>
      <xdr:colOff>114300</xdr:colOff>
      <xdr:row>39</xdr:row>
      <xdr:rowOff>43180</xdr:rowOff>
    </xdr:to>
    <xdr:cxnSp macro="">
      <xdr:nvCxnSpPr>
        <xdr:cNvPr id="42" name="直線コネクタ 41"/>
        <xdr:cNvCxnSpPr/>
      </xdr:nvCxnSpPr>
      <xdr:spPr>
        <a:xfrm>
          <a:off x="670560" y="6488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72390</xdr:rowOff>
    </xdr:from>
    <xdr:ext cx="245110" cy="249555"/>
    <xdr:sp macro="" textlink="">
      <xdr:nvSpPr>
        <xdr:cNvPr id="43" name="テキスト ボックス 42"/>
        <xdr:cNvSpPr txBox="1"/>
      </xdr:nvSpPr>
      <xdr:spPr>
        <a:xfrm>
          <a:off x="46736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4" name="直線コネクタ 43"/>
        <xdr:cNvCxnSpPr/>
      </xdr:nvCxnSpPr>
      <xdr:spPr>
        <a:xfrm>
          <a:off x="670560" y="6120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0225" cy="249555"/>
    <xdr:sp macro="" textlink="">
      <xdr:nvSpPr>
        <xdr:cNvPr id="45" name="テキスト ボックス 44"/>
        <xdr:cNvSpPr txBox="1"/>
      </xdr:nvSpPr>
      <xdr:spPr>
        <a:xfrm>
          <a:off x="207645" y="5984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6" name="直線コネクタ 45"/>
        <xdr:cNvCxnSpPr/>
      </xdr:nvCxnSpPr>
      <xdr:spPr>
        <a:xfrm>
          <a:off x="670560" y="5756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0225" cy="249555"/>
    <xdr:sp macro="" textlink="">
      <xdr:nvSpPr>
        <xdr:cNvPr id="47" name="テキスト ボックス 46"/>
        <xdr:cNvSpPr txBox="1"/>
      </xdr:nvSpPr>
      <xdr:spPr>
        <a:xfrm>
          <a:off x="207645" y="56197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8" name="直線コネクタ 47"/>
        <xdr:cNvCxnSpPr/>
      </xdr:nvCxnSpPr>
      <xdr:spPr>
        <a:xfrm>
          <a:off x="670560" y="538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0225" cy="248285"/>
    <xdr:sp macro="" textlink="">
      <xdr:nvSpPr>
        <xdr:cNvPr id="49" name="テキスト ボックス 48"/>
        <xdr:cNvSpPr txBox="1"/>
      </xdr:nvSpPr>
      <xdr:spPr>
        <a:xfrm>
          <a:off x="207645" y="525272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0" name="直線コネクタ 49"/>
        <xdr:cNvCxnSpPr/>
      </xdr:nvCxnSpPr>
      <xdr:spPr>
        <a:xfrm>
          <a:off x="670560" y="5020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0225" cy="248285"/>
    <xdr:sp macro="" textlink="">
      <xdr:nvSpPr>
        <xdr:cNvPr id="51" name="テキスト ボックス 50"/>
        <xdr:cNvSpPr txBox="1"/>
      </xdr:nvSpPr>
      <xdr:spPr>
        <a:xfrm>
          <a:off x="207645" y="48850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2" name="直線コネクタ 51"/>
        <xdr:cNvCxnSpPr/>
      </xdr:nvCxnSpPr>
      <xdr:spPr>
        <a:xfrm>
          <a:off x="67056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4360" cy="248285"/>
    <xdr:sp macro="" textlink="">
      <xdr:nvSpPr>
        <xdr:cNvPr id="53" name="テキスト ボックス 52"/>
        <xdr:cNvSpPr txBox="1"/>
      </xdr:nvSpPr>
      <xdr:spPr>
        <a:xfrm>
          <a:off x="166370" y="4517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4" name="議会費グラフ枠"/>
        <xdr:cNvSpPr/>
      </xdr:nvSpPr>
      <xdr:spPr>
        <a:xfrm>
          <a:off x="67056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121920</xdr:rowOff>
    </xdr:from>
    <xdr:to>
      <xdr:col>24</xdr:col>
      <xdr:colOff>62865</xdr:colOff>
      <xdr:row>38</xdr:row>
      <xdr:rowOff>37465</xdr:rowOff>
    </xdr:to>
    <xdr:cxnSp macro="">
      <xdr:nvCxnSpPr>
        <xdr:cNvPr id="55" name="直線コネクタ 54"/>
        <xdr:cNvCxnSpPr/>
      </xdr:nvCxnSpPr>
      <xdr:spPr>
        <a:xfrm flipV="1">
          <a:off x="4084955" y="508127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40640</xdr:rowOff>
    </xdr:from>
    <xdr:ext cx="469900" cy="253365"/>
    <xdr:sp macro="" textlink="">
      <xdr:nvSpPr>
        <xdr:cNvPr id="56" name="議会費最小値テキスト"/>
        <xdr:cNvSpPr txBox="1"/>
      </xdr:nvSpPr>
      <xdr:spPr>
        <a:xfrm>
          <a:off x="4137660" y="6320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7" name="直線コネクタ 56"/>
        <xdr:cNvCxnSpPr/>
      </xdr:nvCxnSpPr>
      <xdr:spPr>
        <a:xfrm>
          <a:off x="4020820" y="6317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34670" cy="249555"/>
    <xdr:sp macro="" textlink="">
      <xdr:nvSpPr>
        <xdr:cNvPr id="58" name="議会費最大値テキスト"/>
        <xdr:cNvSpPr txBox="1"/>
      </xdr:nvSpPr>
      <xdr:spPr>
        <a:xfrm>
          <a:off x="4137660" y="4864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121920</xdr:rowOff>
    </xdr:from>
    <xdr:to>
      <xdr:col>24</xdr:col>
      <xdr:colOff>152400</xdr:colOff>
      <xdr:row>30</xdr:row>
      <xdr:rowOff>121920</xdr:rowOff>
    </xdr:to>
    <xdr:cxnSp macro="">
      <xdr:nvCxnSpPr>
        <xdr:cNvPr id="59" name="直線コネクタ 58"/>
        <xdr:cNvCxnSpPr/>
      </xdr:nvCxnSpPr>
      <xdr:spPr>
        <a:xfrm>
          <a:off x="4020820" y="50812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37</xdr:row>
      <xdr:rowOff>5715</xdr:rowOff>
    </xdr:from>
    <xdr:to>
      <xdr:col>24</xdr:col>
      <xdr:colOff>63500</xdr:colOff>
      <xdr:row>37</xdr:row>
      <xdr:rowOff>36195</xdr:rowOff>
    </xdr:to>
    <xdr:cxnSp macro="">
      <xdr:nvCxnSpPr>
        <xdr:cNvPr id="60" name="直線コネクタ 59"/>
        <xdr:cNvCxnSpPr/>
      </xdr:nvCxnSpPr>
      <xdr:spPr>
        <a:xfrm flipV="1">
          <a:off x="3352800" y="6120765"/>
          <a:ext cx="7340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140335</xdr:rowOff>
    </xdr:from>
    <xdr:ext cx="534670" cy="249555"/>
    <xdr:sp macro="" textlink="">
      <xdr:nvSpPr>
        <xdr:cNvPr id="61" name="議会費平均値テキスト"/>
        <xdr:cNvSpPr txBox="1"/>
      </xdr:nvSpPr>
      <xdr:spPr>
        <a:xfrm>
          <a:off x="4137660" y="6090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161925</xdr:rowOff>
    </xdr:from>
    <xdr:to>
      <xdr:col>24</xdr:col>
      <xdr:colOff>114300</xdr:colOff>
      <xdr:row>37</xdr:row>
      <xdr:rowOff>93345</xdr:rowOff>
    </xdr:to>
    <xdr:sp macro="" textlink="">
      <xdr:nvSpPr>
        <xdr:cNvPr id="62" name="フローチャート: 判断 61"/>
        <xdr:cNvSpPr/>
      </xdr:nvSpPr>
      <xdr:spPr>
        <a:xfrm>
          <a:off x="4036060" y="61118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167640</xdr:colOff>
      <xdr:row>37</xdr:row>
      <xdr:rowOff>36195</xdr:rowOff>
    </xdr:to>
    <xdr:cxnSp macro="">
      <xdr:nvCxnSpPr>
        <xdr:cNvPr id="63" name="直線コネクタ 62"/>
        <xdr:cNvCxnSpPr/>
      </xdr:nvCxnSpPr>
      <xdr:spPr>
        <a:xfrm>
          <a:off x="2565400" y="6143625"/>
          <a:ext cx="7874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6350</xdr:rowOff>
    </xdr:from>
    <xdr:to>
      <xdr:col>20</xdr:col>
      <xdr:colOff>38100</xdr:colOff>
      <xdr:row>37</xdr:row>
      <xdr:rowOff>106680</xdr:rowOff>
    </xdr:to>
    <xdr:sp macro="" textlink="">
      <xdr:nvSpPr>
        <xdr:cNvPr id="64" name="フローチャート: 判断 63"/>
        <xdr:cNvSpPr/>
      </xdr:nvSpPr>
      <xdr:spPr>
        <a:xfrm>
          <a:off x="3312160" y="612140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97790</xdr:rowOff>
    </xdr:from>
    <xdr:ext cx="529590" cy="252095"/>
    <xdr:sp macro="" textlink="">
      <xdr:nvSpPr>
        <xdr:cNvPr id="65" name="テキスト ボックス 64"/>
        <xdr:cNvSpPr txBox="1"/>
      </xdr:nvSpPr>
      <xdr:spPr>
        <a:xfrm>
          <a:off x="3118485" y="621284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28575</xdr:rowOff>
    </xdr:from>
    <xdr:to>
      <xdr:col>15</xdr:col>
      <xdr:colOff>50800</xdr:colOff>
      <xdr:row>37</xdr:row>
      <xdr:rowOff>36195</xdr:rowOff>
    </xdr:to>
    <xdr:cxnSp macro="">
      <xdr:nvCxnSpPr>
        <xdr:cNvPr id="66" name="直線コネクタ 65"/>
        <xdr:cNvCxnSpPr/>
      </xdr:nvCxnSpPr>
      <xdr:spPr>
        <a:xfrm flipV="1">
          <a:off x="1790700" y="614362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8890</xdr:rowOff>
    </xdr:from>
    <xdr:to>
      <xdr:col>15</xdr:col>
      <xdr:colOff>101600</xdr:colOff>
      <xdr:row>37</xdr:row>
      <xdr:rowOff>108585</xdr:rowOff>
    </xdr:to>
    <xdr:sp macro="" textlink="">
      <xdr:nvSpPr>
        <xdr:cNvPr id="67" name="フローチャート: 判断 66"/>
        <xdr:cNvSpPr/>
      </xdr:nvSpPr>
      <xdr:spPr>
        <a:xfrm>
          <a:off x="2514600" y="6123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99695</xdr:rowOff>
    </xdr:from>
    <xdr:ext cx="530860" cy="252730"/>
    <xdr:sp macro="" textlink="">
      <xdr:nvSpPr>
        <xdr:cNvPr id="68" name="テキスト ボックス 67"/>
        <xdr:cNvSpPr txBox="1"/>
      </xdr:nvSpPr>
      <xdr:spPr>
        <a:xfrm>
          <a:off x="2343785" y="62147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37</xdr:row>
      <xdr:rowOff>31750</xdr:rowOff>
    </xdr:from>
    <xdr:to>
      <xdr:col>10</xdr:col>
      <xdr:colOff>114300</xdr:colOff>
      <xdr:row>37</xdr:row>
      <xdr:rowOff>36195</xdr:rowOff>
    </xdr:to>
    <xdr:cxnSp macro="">
      <xdr:nvCxnSpPr>
        <xdr:cNvPr id="69" name="直線コネクタ 68"/>
        <xdr:cNvCxnSpPr/>
      </xdr:nvCxnSpPr>
      <xdr:spPr>
        <a:xfrm>
          <a:off x="1005840" y="6146800"/>
          <a:ext cx="7848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97790</xdr:rowOff>
    </xdr:to>
    <xdr:sp macro="" textlink="">
      <xdr:nvSpPr>
        <xdr:cNvPr id="70" name="フローチャート: 判断 69"/>
        <xdr:cNvSpPr/>
      </xdr:nvSpPr>
      <xdr:spPr>
        <a:xfrm>
          <a:off x="1739900" y="611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89535</xdr:rowOff>
    </xdr:from>
    <xdr:ext cx="534670" cy="248285"/>
    <xdr:sp macro="" textlink="">
      <xdr:nvSpPr>
        <xdr:cNvPr id="71" name="テキスト ボックス 70"/>
        <xdr:cNvSpPr txBox="1"/>
      </xdr:nvSpPr>
      <xdr:spPr>
        <a:xfrm>
          <a:off x="1546225" y="62045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104775</xdr:rowOff>
    </xdr:to>
    <xdr:sp macro="" textlink="">
      <xdr:nvSpPr>
        <xdr:cNvPr id="72" name="フローチャート: 判断 71"/>
        <xdr:cNvSpPr/>
      </xdr:nvSpPr>
      <xdr:spPr>
        <a:xfrm>
          <a:off x="965200" y="612013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95250</xdr:rowOff>
    </xdr:from>
    <xdr:ext cx="529590" cy="252095"/>
    <xdr:sp macro="" textlink="">
      <xdr:nvSpPr>
        <xdr:cNvPr id="73" name="テキスト ボックス 72"/>
        <xdr:cNvSpPr txBox="1"/>
      </xdr:nvSpPr>
      <xdr:spPr>
        <a:xfrm>
          <a:off x="771525" y="621030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4" name="テキスト ボックス 73"/>
        <xdr:cNvSpPr txBox="1"/>
      </xdr:nvSpPr>
      <xdr:spPr>
        <a:xfrm>
          <a:off x="391922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78105</xdr:rowOff>
    </xdr:from>
    <xdr:ext cx="762000" cy="253365"/>
    <xdr:sp macro="" textlink="">
      <xdr:nvSpPr>
        <xdr:cNvPr id="75" name="テキスト ボックス 74"/>
        <xdr:cNvSpPr txBox="1"/>
      </xdr:nvSpPr>
      <xdr:spPr>
        <a:xfrm>
          <a:off x="31851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190" cy="253365"/>
    <xdr:sp macro="" textlink="">
      <xdr:nvSpPr>
        <xdr:cNvPr id="76" name="テキスト ボックス 75"/>
        <xdr:cNvSpPr txBox="1"/>
      </xdr:nvSpPr>
      <xdr:spPr>
        <a:xfrm>
          <a:off x="239776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7" name="テキスト ボックス 76"/>
        <xdr:cNvSpPr txBox="1"/>
      </xdr:nvSpPr>
      <xdr:spPr>
        <a:xfrm>
          <a:off x="16230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41</xdr:row>
      <xdr:rowOff>78105</xdr:rowOff>
    </xdr:from>
    <xdr:ext cx="762000" cy="253365"/>
    <xdr:sp macro="" textlink="">
      <xdr:nvSpPr>
        <xdr:cNvPr id="78" name="テキスト ボックス 77"/>
        <xdr:cNvSpPr txBox="1"/>
      </xdr:nvSpPr>
      <xdr:spPr>
        <a:xfrm>
          <a:off x="8382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55245</xdr:rowOff>
    </xdr:to>
    <xdr:sp macro="" textlink="">
      <xdr:nvSpPr>
        <xdr:cNvPr id="79" name="楕円 78"/>
        <xdr:cNvSpPr/>
      </xdr:nvSpPr>
      <xdr:spPr>
        <a:xfrm>
          <a:off x="4036060" y="60737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146685</xdr:rowOff>
    </xdr:from>
    <xdr:ext cx="534670" cy="249555"/>
    <xdr:sp macro="" textlink="">
      <xdr:nvSpPr>
        <xdr:cNvPr id="80" name="議会費該当値テキスト"/>
        <xdr:cNvSpPr txBox="1"/>
      </xdr:nvSpPr>
      <xdr:spPr>
        <a:xfrm>
          <a:off x="4137660" y="59315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153670</xdr:rowOff>
    </xdr:from>
    <xdr:to>
      <xdr:col>20</xdr:col>
      <xdr:colOff>38100</xdr:colOff>
      <xdr:row>37</xdr:row>
      <xdr:rowOff>85725</xdr:rowOff>
    </xdr:to>
    <xdr:sp macro="" textlink="">
      <xdr:nvSpPr>
        <xdr:cNvPr id="81" name="楕円 80"/>
        <xdr:cNvSpPr/>
      </xdr:nvSpPr>
      <xdr:spPr>
        <a:xfrm>
          <a:off x="3312160" y="610362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101600</xdr:rowOff>
    </xdr:from>
    <xdr:ext cx="529590" cy="253365"/>
    <xdr:sp macro="" textlink="">
      <xdr:nvSpPr>
        <xdr:cNvPr id="82" name="テキスト ボックス 81"/>
        <xdr:cNvSpPr txBox="1"/>
      </xdr:nvSpPr>
      <xdr:spPr>
        <a:xfrm>
          <a:off x="3118485" y="588645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146685</xdr:rowOff>
    </xdr:from>
    <xdr:to>
      <xdr:col>15</xdr:col>
      <xdr:colOff>101600</xdr:colOff>
      <xdr:row>37</xdr:row>
      <xdr:rowOff>78105</xdr:rowOff>
    </xdr:to>
    <xdr:sp macro="" textlink="">
      <xdr:nvSpPr>
        <xdr:cNvPr id="83" name="楕円 82"/>
        <xdr:cNvSpPr/>
      </xdr:nvSpPr>
      <xdr:spPr>
        <a:xfrm>
          <a:off x="2514600" y="60966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94615</xdr:rowOff>
    </xdr:from>
    <xdr:ext cx="530860" cy="252730"/>
    <xdr:sp macro="" textlink="">
      <xdr:nvSpPr>
        <xdr:cNvPr id="84" name="テキスト ボックス 83"/>
        <xdr:cNvSpPr txBox="1"/>
      </xdr:nvSpPr>
      <xdr:spPr>
        <a:xfrm>
          <a:off x="2343785" y="587946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153670</xdr:rowOff>
    </xdr:from>
    <xdr:to>
      <xdr:col>10</xdr:col>
      <xdr:colOff>165100</xdr:colOff>
      <xdr:row>37</xdr:row>
      <xdr:rowOff>85725</xdr:rowOff>
    </xdr:to>
    <xdr:sp macro="" textlink="">
      <xdr:nvSpPr>
        <xdr:cNvPr id="85" name="楕円 84"/>
        <xdr:cNvSpPr/>
      </xdr:nvSpPr>
      <xdr:spPr>
        <a:xfrm>
          <a:off x="1739900" y="6103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101600</xdr:rowOff>
    </xdr:from>
    <xdr:ext cx="534670" cy="253365"/>
    <xdr:sp macro="" textlink="">
      <xdr:nvSpPr>
        <xdr:cNvPr id="86" name="テキスト ボックス 85"/>
        <xdr:cNvSpPr txBox="1"/>
      </xdr:nvSpPr>
      <xdr:spPr>
        <a:xfrm>
          <a:off x="1546225" y="58864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149860</xdr:rowOff>
    </xdr:from>
    <xdr:to>
      <xdr:col>6</xdr:col>
      <xdr:colOff>38100</xdr:colOff>
      <xdr:row>37</xdr:row>
      <xdr:rowOff>81280</xdr:rowOff>
    </xdr:to>
    <xdr:sp macro="" textlink="">
      <xdr:nvSpPr>
        <xdr:cNvPr id="87" name="楕円 86"/>
        <xdr:cNvSpPr/>
      </xdr:nvSpPr>
      <xdr:spPr>
        <a:xfrm>
          <a:off x="965200" y="609981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97155</xdr:rowOff>
    </xdr:from>
    <xdr:ext cx="529590" cy="252095"/>
    <xdr:sp macro="" textlink="">
      <xdr:nvSpPr>
        <xdr:cNvPr id="88" name="テキスト ボックス 87"/>
        <xdr:cNvSpPr txBox="1"/>
      </xdr:nvSpPr>
      <xdr:spPr>
        <a:xfrm>
          <a:off x="771525" y="588200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9" name="正方形/長方形 88"/>
        <xdr:cNvSpPr/>
      </xdr:nvSpPr>
      <xdr:spPr>
        <a:xfrm>
          <a:off x="67056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0" name="正方形/長方形 89"/>
        <xdr:cNvSpPr/>
      </xdr:nvSpPr>
      <xdr:spPr>
        <a:xfrm>
          <a:off x="79756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1" name="正方形/長方形 90"/>
        <xdr:cNvSpPr/>
      </xdr:nvSpPr>
      <xdr:spPr>
        <a:xfrm>
          <a:off x="79756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2" name="正方形/長方形 91"/>
        <xdr:cNvSpPr/>
      </xdr:nvSpPr>
      <xdr:spPr>
        <a:xfrm>
          <a:off x="16764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3" name="正方形/長方形 92"/>
        <xdr:cNvSpPr/>
      </xdr:nvSpPr>
      <xdr:spPr>
        <a:xfrm>
          <a:off x="16764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4" name="正方形/長方形 93"/>
        <xdr:cNvSpPr/>
      </xdr:nvSpPr>
      <xdr:spPr>
        <a:xfrm>
          <a:off x="2682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5" name="正方形/長方形 94"/>
        <xdr:cNvSpPr/>
      </xdr:nvSpPr>
      <xdr:spPr>
        <a:xfrm>
          <a:off x="2682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6" name="正方形/長方形 95"/>
        <xdr:cNvSpPr/>
      </xdr:nvSpPr>
      <xdr:spPr>
        <a:xfrm>
          <a:off x="67056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6075" cy="220345"/>
    <xdr:sp macro="" textlink="">
      <xdr:nvSpPr>
        <xdr:cNvPr id="97" name="テキスト ボックス 96"/>
        <xdr:cNvSpPr txBox="1"/>
      </xdr:nvSpPr>
      <xdr:spPr>
        <a:xfrm>
          <a:off x="65532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8" name="直線コネクタ 97"/>
        <xdr:cNvCxnSpPr/>
      </xdr:nvCxnSpPr>
      <xdr:spPr>
        <a:xfrm>
          <a:off x="67056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9" name="直線コネクタ 98"/>
        <xdr:cNvCxnSpPr/>
      </xdr:nvCxnSpPr>
      <xdr:spPr>
        <a:xfrm>
          <a:off x="670560" y="9790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110" cy="249555"/>
    <xdr:sp macro="" textlink="">
      <xdr:nvSpPr>
        <xdr:cNvPr id="100" name="テキスト ボックス 99"/>
        <xdr:cNvSpPr txBox="1"/>
      </xdr:nvSpPr>
      <xdr:spPr>
        <a:xfrm>
          <a:off x="467360" y="9654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1" name="直線コネクタ 100"/>
        <xdr:cNvCxnSpPr/>
      </xdr:nvCxnSpPr>
      <xdr:spPr>
        <a:xfrm>
          <a:off x="670560" y="94227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4360" cy="249555"/>
    <xdr:sp macro="" textlink="">
      <xdr:nvSpPr>
        <xdr:cNvPr id="102" name="テキスト ボックス 101"/>
        <xdr:cNvSpPr txBox="1"/>
      </xdr:nvSpPr>
      <xdr:spPr>
        <a:xfrm>
          <a:off x="166370" y="9286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3" name="直線コネクタ 102"/>
        <xdr:cNvCxnSpPr/>
      </xdr:nvCxnSpPr>
      <xdr:spPr>
        <a:xfrm>
          <a:off x="670560" y="9058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165100</xdr:rowOff>
    </xdr:from>
    <xdr:ext cx="685800" cy="249555"/>
    <xdr:sp macro="" textlink="">
      <xdr:nvSpPr>
        <xdr:cNvPr id="104" name="テキスト ボックス 103"/>
        <xdr:cNvSpPr txBox="1"/>
      </xdr:nvSpPr>
      <xdr:spPr>
        <a:xfrm>
          <a:off x="76200" y="892175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5" name="直線コネクタ 104"/>
        <xdr:cNvCxnSpPr/>
      </xdr:nvCxnSpPr>
      <xdr:spPr>
        <a:xfrm>
          <a:off x="670560" y="8690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128270</xdr:rowOff>
    </xdr:from>
    <xdr:ext cx="685800" cy="248285"/>
    <xdr:sp macro="" textlink="">
      <xdr:nvSpPr>
        <xdr:cNvPr id="106" name="テキスト ボックス 105"/>
        <xdr:cNvSpPr txBox="1"/>
      </xdr:nvSpPr>
      <xdr:spPr>
        <a:xfrm>
          <a:off x="76200" y="855472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7" name="直線コネクタ 106"/>
        <xdr:cNvCxnSpPr/>
      </xdr:nvCxnSpPr>
      <xdr:spPr>
        <a:xfrm>
          <a:off x="670560" y="8322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90805</xdr:rowOff>
    </xdr:from>
    <xdr:ext cx="685800" cy="248285"/>
    <xdr:sp macro="" textlink="">
      <xdr:nvSpPr>
        <xdr:cNvPr id="108" name="テキスト ボックス 107"/>
        <xdr:cNvSpPr txBox="1"/>
      </xdr:nvSpPr>
      <xdr:spPr>
        <a:xfrm>
          <a:off x="76200" y="8187055"/>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xdr:cNvCxnSpPr/>
      </xdr:nvCxnSpPr>
      <xdr:spPr>
        <a:xfrm>
          <a:off x="67056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800" cy="248285"/>
    <xdr:sp macro="" textlink="">
      <xdr:nvSpPr>
        <xdr:cNvPr id="110" name="テキスト ボックス 109"/>
        <xdr:cNvSpPr txBox="1"/>
      </xdr:nvSpPr>
      <xdr:spPr>
        <a:xfrm>
          <a:off x="76200" y="7819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1" name="総務費グラフ枠"/>
        <xdr:cNvSpPr/>
      </xdr:nvSpPr>
      <xdr:spPr>
        <a:xfrm>
          <a:off x="67056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119380</xdr:rowOff>
    </xdr:from>
    <xdr:to>
      <xdr:col>24</xdr:col>
      <xdr:colOff>62865</xdr:colOff>
      <xdr:row>58</xdr:row>
      <xdr:rowOff>104140</xdr:rowOff>
    </xdr:to>
    <xdr:cxnSp macro="">
      <xdr:nvCxnSpPr>
        <xdr:cNvPr id="112" name="直線コネクタ 111"/>
        <xdr:cNvCxnSpPr/>
      </xdr:nvCxnSpPr>
      <xdr:spPr>
        <a:xfrm flipV="1">
          <a:off x="4084955" y="838073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107315</xdr:rowOff>
    </xdr:from>
    <xdr:ext cx="598805" cy="249555"/>
    <xdr:sp macro="" textlink="">
      <xdr:nvSpPr>
        <xdr:cNvPr id="113" name="総務費最小値テキスト"/>
        <xdr:cNvSpPr txBox="1"/>
      </xdr:nvSpPr>
      <xdr:spPr>
        <a:xfrm>
          <a:off x="4137660" y="9689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104140</xdr:rowOff>
    </xdr:from>
    <xdr:to>
      <xdr:col>24</xdr:col>
      <xdr:colOff>152400</xdr:colOff>
      <xdr:row>58</xdr:row>
      <xdr:rowOff>104140</xdr:rowOff>
    </xdr:to>
    <xdr:cxnSp macro="">
      <xdr:nvCxnSpPr>
        <xdr:cNvPr id="114" name="直線コネクタ 113"/>
        <xdr:cNvCxnSpPr/>
      </xdr:nvCxnSpPr>
      <xdr:spPr>
        <a:xfrm>
          <a:off x="4020820" y="9686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67945</xdr:rowOff>
    </xdr:from>
    <xdr:ext cx="690245" cy="249555"/>
    <xdr:sp macro="" textlink="">
      <xdr:nvSpPr>
        <xdr:cNvPr id="115" name="総務費最大値テキスト"/>
        <xdr:cNvSpPr txBox="1"/>
      </xdr:nvSpPr>
      <xdr:spPr>
        <a:xfrm>
          <a:off x="4137660" y="816419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119380</xdr:rowOff>
    </xdr:from>
    <xdr:to>
      <xdr:col>24</xdr:col>
      <xdr:colOff>152400</xdr:colOff>
      <xdr:row>50</xdr:row>
      <xdr:rowOff>119380</xdr:rowOff>
    </xdr:to>
    <xdr:cxnSp macro="">
      <xdr:nvCxnSpPr>
        <xdr:cNvPr id="116" name="直線コネクタ 115"/>
        <xdr:cNvCxnSpPr/>
      </xdr:nvCxnSpPr>
      <xdr:spPr>
        <a:xfrm>
          <a:off x="4020820" y="8380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57</xdr:row>
      <xdr:rowOff>116205</xdr:rowOff>
    </xdr:from>
    <xdr:to>
      <xdr:col>24</xdr:col>
      <xdr:colOff>63500</xdr:colOff>
      <xdr:row>57</xdr:row>
      <xdr:rowOff>146685</xdr:rowOff>
    </xdr:to>
    <xdr:cxnSp macro="">
      <xdr:nvCxnSpPr>
        <xdr:cNvPr id="117" name="直線コネクタ 116"/>
        <xdr:cNvCxnSpPr/>
      </xdr:nvCxnSpPr>
      <xdr:spPr>
        <a:xfrm flipV="1">
          <a:off x="3352800" y="9533255"/>
          <a:ext cx="7340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68580</xdr:rowOff>
    </xdr:from>
    <xdr:ext cx="598805" cy="249555"/>
    <xdr:sp macro="" textlink="">
      <xdr:nvSpPr>
        <xdr:cNvPr id="118" name="総務費平均値テキスト"/>
        <xdr:cNvSpPr txBox="1"/>
      </xdr:nvSpPr>
      <xdr:spPr>
        <a:xfrm>
          <a:off x="4137660" y="93205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45720</xdr:rowOff>
    </xdr:from>
    <xdr:to>
      <xdr:col>24</xdr:col>
      <xdr:colOff>114300</xdr:colOff>
      <xdr:row>57</xdr:row>
      <xdr:rowOff>145415</xdr:rowOff>
    </xdr:to>
    <xdr:sp macro="" textlink="">
      <xdr:nvSpPr>
        <xdr:cNvPr id="119" name="フローチャート: 判断 118"/>
        <xdr:cNvSpPr/>
      </xdr:nvSpPr>
      <xdr:spPr>
        <a:xfrm>
          <a:off x="4036060" y="9462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111760</xdr:rowOff>
    </xdr:from>
    <xdr:to>
      <xdr:col>19</xdr:col>
      <xdr:colOff>167640</xdr:colOff>
      <xdr:row>57</xdr:row>
      <xdr:rowOff>146685</xdr:rowOff>
    </xdr:to>
    <xdr:cxnSp macro="">
      <xdr:nvCxnSpPr>
        <xdr:cNvPr id="120" name="直線コネクタ 119"/>
        <xdr:cNvCxnSpPr/>
      </xdr:nvCxnSpPr>
      <xdr:spPr>
        <a:xfrm>
          <a:off x="2565400" y="9528810"/>
          <a:ext cx="7874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53340</xdr:rowOff>
    </xdr:from>
    <xdr:to>
      <xdr:col>20</xdr:col>
      <xdr:colOff>38100</xdr:colOff>
      <xdr:row>57</xdr:row>
      <xdr:rowOff>152400</xdr:rowOff>
    </xdr:to>
    <xdr:sp macro="" textlink="">
      <xdr:nvSpPr>
        <xdr:cNvPr id="121" name="フローチャート: 判断 120"/>
        <xdr:cNvSpPr/>
      </xdr:nvSpPr>
      <xdr:spPr>
        <a:xfrm>
          <a:off x="3312160" y="947039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xdr:rowOff>
    </xdr:from>
    <xdr:ext cx="594995" cy="253365"/>
    <xdr:sp macro="" textlink="">
      <xdr:nvSpPr>
        <xdr:cNvPr id="122" name="テキスト ボックス 121"/>
        <xdr:cNvSpPr txBox="1"/>
      </xdr:nvSpPr>
      <xdr:spPr>
        <a:xfrm>
          <a:off x="3086100" y="92538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111760</xdr:rowOff>
    </xdr:from>
    <xdr:to>
      <xdr:col>15</xdr:col>
      <xdr:colOff>50800</xdr:colOff>
      <xdr:row>58</xdr:row>
      <xdr:rowOff>62230</xdr:rowOff>
    </xdr:to>
    <xdr:cxnSp macro="">
      <xdr:nvCxnSpPr>
        <xdr:cNvPr id="123" name="直線コネクタ 122"/>
        <xdr:cNvCxnSpPr/>
      </xdr:nvCxnSpPr>
      <xdr:spPr>
        <a:xfrm flipV="1">
          <a:off x="1790700" y="9528810"/>
          <a:ext cx="7747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114935</xdr:rowOff>
    </xdr:to>
    <xdr:sp macro="" textlink="">
      <xdr:nvSpPr>
        <xdr:cNvPr id="124" name="フローチャート: 判断 123"/>
        <xdr:cNvSpPr/>
      </xdr:nvSpPr>
      <xdr:spPr>
        <a:xfrm>
          <a:off x="2514600" y="9432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130810</xdr:rowOff>
    </xdr:from>
    <xdr:ext cx="594995" cy="252095"/>
    <xdr:sp macro="" textlink="">
      <xdr:nvSpPr>
        <xdr:cNvPr id="125" name="テキスト ボックス 124"/>
        <xdr:cNvSpPr txBox="1"/>
      </xdr:nvSpPr>
      <xdr:spPr>
        <a:xfrm>
          <a:off x="2311400" y="92176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58</xdr:row>
      <xdr:rowOff>56515</xdr:rowOff>
    </xdr:from>
    <xdr:to>
      <xdr:col>10</xdr:col>
      <xdr:colOff>114300</xdr:colOff>
      <xdr:row>58</xdr:row>
      <xdr:rowOff>62230</xdr:rowOff>
    </xdr:to>
    <xdr:cxnSp macro="">
      <xdr:nvCxnSpPr>
        <xdr:cNvPr id="126" name="直線コネクタ 125"/>
        <xdr:cNvCxnSpPr/>
      </xdr:nvCxnSpPr>
      <xdr:spPr>
        <a:xfrm>
          <a:off x="1005840" y="9638665"/>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117475</xdr:rowOff>
    </xdr:from>
    <xdr:to>
      <xdr:col>10</xdr:col>
      <xdr:colOff>165100</xdr:colOff>
      <xdr:row>58</xdr:row>
      <xdr:rowOff>50165</xdr:rowOff>
    </xdr:to>
    <xdr:sp macro="" textlink="">
      <xdr:nvSpPr>
        <xdr:cNvPr id="127" name="フローチャート: 判断 126"/>
        <xdr:cNvSpPr/>
      </xdr:nvSpPr>
      <xdr:spPr>
        <a:xfrm>
          <a:off x="1739900" y="953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66040</xdr:rowOff>
    </xdr:from>
    <xdr:ext cx="594995" cy="249555"/>
    <xdr:sp macro="" textlink="">
      <xdr:nvSpPr>
        <xdr:cNvPr id="128" name="テキスト ボックス 127"/>
        <xdr:cNvSpPr txBox="1"/>
      </xdr:nvSpPr>
      <xdr:spPr>
        <a:xfrm>
          <a:off x="1513840" y="93179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118110</xdr:rowOff>
    </xdr:from>
    <xdr:to>
      <xdr:col>6</xdr:col>
      <xdr:colOff>38100</xdr:colOff>
      <xdr:row>58</xdr:row>
      <xdr:rowOff>50800</xdr:rowOff>
    </xdr:to>
    <xdr:sp macro="" textlink="">
      <xdr:nvSpPr>
        <xdr:cNvPr id="129" name="フローチャート: 判断 128"/>
        <xdr:cNvSpPr/>
      </xdr:nvSpPr>
      <xdr:spPr>
        <a:xfrm>
          <a:off x="965200" y="9535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66675</xdr:rowOff>
    </xdr:from>
    <xdr:ext cx="594995" cy="248920"/>
    <xdr:sp macro="" textlink="">
      <xdr:nvSpPr>
        <xdr:cNvPr id="130" name="テキスト ボックス 129"/>
        <xdr:cNvSpPr txBox="1"/>
      </xdr:nvSpPr>
      <xdr:spPr>
        <a:xfrm>
          <a:off x="739140" y="931862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1" name="テキスト ボックス 130"/>
        <xdr:cNvSpPr txBox="1"/>
      </xdr:nvSpPr>
      <xdr:spPr>
        <a:xfrm>
          <a:off x="391922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78105</xdr:rowOff>
    </xdr:from>
    <xdr:ext cx="762000" cy="253365"/>
    <xdr:sp macro="" textlink="">
      <xdr:nvSpPr>
        <xdr:cNvPr id="132" name="テキスト ボックス 131"/>
        <xdr:cNvSpPr txBox="1"/>
      </xdr:nvSpPr>
      <xdr:spPr>
        <a:xfrm>
          <a:off x="31851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190" cy="253365"/>
    <xdr:sp macro="" textlink="">
      <xdr:nvSpPr>
        <xdr:cNvPr id="133" name="テキスト ボックス 132"/>
        <xdr:cNvSpPr txBox="1"/>
      </xdr:nvSpPr>
      <xdr:spPr>
        <a:xfrm>
          <a:off x="239776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4" name="テキスト ボックス 133"/>
        <xdr:cNvSpPr txBox="1"/>
      </xdr:nvSpPr>
      <xdr:spPr>
        <a:xfrm>
          <a:off x="16230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61</xdr:row>
      <xdr:rowOff>78105</xdr:rowOff>
    </xdr:from>
    <xdr:ext cx="762000" cy="253365"/>
    <xdr:sp macro="" textlink="">
      <xdr:nvSpPr>
        <xdr:cNvPr id="135" name="テキスト ボックス 134"/>
        <xdr:cNvSpPr txBox="1"/>
      </xdr:nvSpPr>
      <xdr:spPr>
        <a:xfrm>
          <a:off x="8382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66040</xdr:rowOff>
    </xdr:from>
    <xdr:to>
      <xdr:col>24</xdr:col>
      <xdr:colOff>114300</xdr:colOff>
      <xdr:row>57</xdr:row>
      <xdr:rowOff>165100</xdr:rowOff>
    </xdr:to>
    <xdr:sp macro="" textlink="">
      <xdr:nvSpPr>
        <xdr:cNvPr id="136" name="楕円 135"/>
        <xdr:cNvSpPr/>
      </xdr:nvSpPr>
      <xdr:spPr>
        <a:xfrm>
          <a:off x="4036060" y="9483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44450</xdr:rowOff>
    </xdr:from>
    <xdr:ext cx="598805" cy="253365"/>
    <xdr:sp macro="" textlink="">
      <xdr:nvSpPr>
        <xdr:cNvPr id="137" name="総務費該当値テキスト"/>
        <xdr:cNvSpPr txBox="1"/>
      </xdr:nvSpPr>
      <xdr:spPr>
        <a:xfrm>
          <a:off x="4137660" y="94615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96520</xdr:rowOff>
    </xdr:from>
    <xdr:to>
      <xdr:col>20</xdr:col>
      <xdr:colOff>38100</xdr:colOff>
      <xdr:row>58</xdr:row>
      <xdr:rowOff>28575</xdr:rowOff>
    </xdr:to>
    <xdr:sp macro="" textlink="">
      <xdr:nvSpPr>
        <xdr:cNvPr id="138" name="楕円 137"/>
        <xdr:cNvSpPr/>
      </xdr:nvSpPr>
      <xdr:spPr>
        <a:xfrm>
          <a:off x="3312160" y="95135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19685</xdr:rowOff>
    </xdr:from>
    <xdr:ext cx="594995" cy="252095"/>
    <xdr:sp macro="" textlink="">
      <xdr:nvSpPr>
        <xdr:cNvPr id="139" name="テキスト ボックス 138"/>
        <xdr:cNvSpPr txBox="1"/>
      </xdr:nvSpPr>
      <xdr:spPr>
        <a:xfrm>
          <a:off x="3086100" y="960183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61595</xdr:rowOff>
    </xdr:from>
    <xdr:to>
      <xdr:col>15</xdr:col>
      <xdr:colOff>101600</xdr:colOff>
      <xdr:row>57</xdr:row>
      <xdr:rowOff>161925</xdr:rowOff>
    </xdr:to>
    <xdr:sp macro="" textlink="">
      <xdr:nvSpPr>
        <xdr:cNvPr id="140" name="楕円 139"/>
        <xdr:cNvSpPr/>
      </xdr:nvSpPr>
      <xdr:spPr>
        <a:xfrm>
          <a:off x="2514600" y="9478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152400</xdr:rowOff>
    </xdr:from>
    <xdr:ext cx="594995" cy="252095"/>
    <xdr:sp macro="" textlink="">
      <xdr:nvSpPr>
        <xdr:cNvPr id="141" name="テキスト ボックス 140"/>
        <xdr:cNvSpPr txBox="1"/>
      </xdr:nvSpPr>
      <xdr:spPr>
        <a:xfrm>
          <a:off x="2311400" y="956945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13335</xdr:rowOff>
    </xdr:from>
    <xdr:to>
      <xdr:col>10</xdr:col>
      <xdr:colOff>165100</xdr:colOff>
      <xdr:row>58</xdr:row>
      <xdr:rowOff>112395</xdr:rowOff>
    </xdr:to>
    <xdr:sp macro="" textlink="">
      <xdr:nvSpPr>
        <xdr:cNvPr id="142" name="楕円 141"/>
        <xdr:cNvSpPr/>
      </xdr:nvSpPr>
      <xdr:spPr>
        <a:xfrm>
          <a:off x="1739900" y="9595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104140</xdr:rowOff>
    </xdr:from>
    <xdr:ext cx="594995" cy="249555"/>
    <xdr:sp macro="" textlink="">
      <xdr:nvSpPr>
        <xdr:cNvPr id="143" name="テキスト ボックス 142"/>
        <xdr:cNvSpPr txBox="1"/>
      </xdr:nvSpPr>
      <xdr:spPr>
        <a:xfrm>
          <a:off x="1513840" y="96862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6350</xdr:rowOff>
    </xdr:from>
    <xdr:to>
      <xdr:col>6</xdr:col>
      <xdr:colOff>38100</xdr:colOff>
      <xdr:row>58</xdr:row>
      <xdr:rowOff>106680</xdr:rowOff>
    </xdr:to>
    <xdr:sp macro="" textlink="">
      <xdr:nvSpPr>
        <xdr:cNvPr id="144" name="楕円 143"/>
        <xdr:cNvSpPr/>
      </xdr:nvSpPr>
      <xdr:spPr>
        <a:xfrm>
          <a:off x="965200" y="958850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97155</xdr:rowOff>
    </xdr:from>
    <xdr:ext cx="594995" cy="252095"/>
    <xdr:sp macro="" textlink="">
      <xdr:nvSpPr>
        <xdr:cNvPr id="145" name="テキスト ボックス 144"/>
        <xdr:cNvSpPr txBox="1"/>
      </xdr:nvSpPr>
      <xdr:spPr>
        <a:xfrm>
          <a:off x="739140" y="96793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6" name="正方形/長方形 145"/>
        <xdr:cNvSpPr/>
      </xdr:nvSpPr>
      <xdr:spPr>
        <a:xfrm>
          <a:off x="670560" y="10463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7" name="正方形/長方形 146"/>
        <xdr:cNvSpPr/>
      </xdr:nvSpPr>
      <xdr:spPr>
        <a:xfrm>
          <a:off x="79756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8" name="正方形/長方形 147"/>
        <xdr:cNvSpPr/>
      </xdr:nvSpPr>
      <xdr:spPr>
        <a:xfrm>
          <a:off x="79756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9" name="正方形/長方形 148"/>
        <xdr:cNvSpPr/>
      </xdr:nvSpPr>
      <xdr:spPr>
        <a:xfrm>
          <a:off x="16764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0" name="正方形/長方形 149"/>
        <xdr:cNvSpPr/>
      </xdr:nvSpPr>
      <xdr:spPr>
        <a:xfrm>
          <a:off x="16764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1" name="正方形/長方形 150"/>
        <xdr:cNvSpPr/>
      </xdr:nvSpPr>
      <xdr:spPr>
        <a:xfrm>
          <a:off x="2682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2" name="正方形/長方形 151"/>
        <xdr:cNvSpPr/>
      </xdr:nvSpPr>
      <xdr:spPr>
        <a:xfrm>
          <a:off x="2682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3" name="正方形/長方形 152"/>
        <xdr:cNvSpPr/>
      </xdr:nvSpPr>
      <xdr:spPr>
        <a:xfrm>
          <a:off x="670560" y="11257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6075" cy="220345"/>
    <xdr:sp macro="" textlink="">
      <xdr:nvSpPr>
        <xdr:cNvPr id="154" name="テキスト ボックス 153"/>
        <xdr:cNvSpPr txBox="1"/>
      </xdr:nvSpPr>
      <xdr:spPr>
        <a:xfrm>
          <a:off x="655320" y="11073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5" name="直線コネクタ 154"/>
        <xdr:cNvCxnSpPr/>
      </xdr:nvCxnSpPr>
      <xdr:spPr>
        <a:xfrm>
          <a:off x="670560" y="13460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45110" cy="249555"/>
    <xdr:sp macro="" textlink="">
      <xdr:nvSpPr>
        <xdr:cNvPr id="156" name="テキスト ボックス 155"/>
        <xdr:cNvSpPr txBox="1"/>
      </xdr:nvSpPr>
      <xdr:spPr>
        <a:xfrm>
          <a:off x="467360" y="133235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7" name="直線コネクタ 156"/>
        <xdr:cNvCxnSpPr/>
      </xdr:nvCxnSpPr>
      <xdr:spPr>
        <a:xfrm>
          <a:off x="670560" y="13145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4360" cy="248285"/>
    <xdr:sp macro="" textlink="">
      <xdr:nvSpPr>
        <xdr:cNvPr id="158" name="テキスト ボックス 157"/>
        <xdr:cNvSpPr txBox="1"/>
      </xdr:nvSpPr>
      <xdr:spPr>
        <a:xfrm>
          <a:off x="166370" y="1300988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9" name="直線コネクタ 158"/>
        <xdr:cNvCxnSpPr/>
      </xdr:nvCxnSpPr>
      <xdr:spPr>
        <a:xfrm>
          <a:off x="670560" y="128314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4360" cy="249555"/>
    <xdr:sp macro="" textlink="">
      <xdr:nvSpPr>
        <xdr:cNvPr id="160" name="テキスト ボックス 159"/>
        <xdr:cNvSpPr txBox="1"/>
      </xdr:nvSpPr>
      <xdr:spPr>
        <a:xfrm>
          <a:off x="166370" y="126949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1" name="直線コネクタ 160"/>
        <xdr:cNvCxnSpPr/>
      </xdr:nvCxnSpPr>
      <xdr:spPr>
        <a:xfrm>
          <a:off x="670560" y="125177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4360" cy="252095"/>
    <xdr:sp macro="" textlink="">
      <xdr:nvSpPr>
        <xdr:cNvPr id="162" name="テキスト ボックス 161"/>
        <xdr:cNvSpPr txBox="1"/>
      </xdr:nvSpPr>
      <xdr:spPr>
        <a:xfrm>
          <a:off x="166370" y="1238059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3" name="直線コネクタ 162"/>
        <xdr:cNvCxnSpPr/>
      </xdr:nvCxnSpPr>
      <xdr:spPr>
        <a:xfrm>
          <a:off x="670560" y="12203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360" cy="253365"/>
    <xdr:sp macro="" textlink="">
      <xdr:nvSpPr>
        <xdr:cNvPr id="164" name="テキスト ボックス 163"/>
        <xdr:cNvSpPr txBox="1"/>
      </xdr:nvSpPr>
      <xdr:spPr>
        <a:xfrm>
          <a:off x="166370" y="120643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5" name="直線コネクタ 164"/>
        <xdr:cNvCxnSpPr/>
      </xdr:nvCxnSpPr>
      <xdr:spPr>
        <a:xfrm>
          <a:off x="670560" y="118897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4360" cy="251460"/>
    <xdr:sp macro="" textlink="">
      <xdr:nvSpPr>
        <xdr:cNvPr id="166" name="テキスト ボックス 165"/>
        <xdr:cNvSpPr txBox="1"/>
      </xdr:nvSpPr>
      <xdr:spPr>
        <a:xfrm>
          <a:off x="166370" y="11750040"/>
          <a:ext cx="594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7" name="直線コネクタ 166"/>
        <xdr:cNvCxnSpPr/>
      </xdr:nvCxnSpPr>
      <xdr:spPr>
        <a:xfrm>
          <a:off x="670560" y="11571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4360" cy="253365"/>
    <xdr:sp macro="" textlink="">
      <xdr:nvSpPr>
        <xdr:cNvPr id="168" name="テキスト ボックス 167"/>
        <xdr:cNvSpPr txBox="1"/>
      </xdr:nvSpPr>
      <xdr:spPr>
        <a:xfrm>
          <a:off x="166370" y="11435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xdr:cNvCxnSpPr/>
      </xdr:nvCxnSpPr>
      <xdr:spPr>
        <a:xfrm>
          <a:off x="670560" y="11257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4360" cy="248285"/>
    <xdr:sp macro="" textlink="">
      <xdr:nvSpPr>
        <xdr:cNvPr id="170" name="テキスト ボックス 169"/>
        <xdr:cNvSpPr txBox="1"/>
      </xdr:nvSpPr>
      <xdr:spPr>
        <a:xfrm>
          <a:off x="166370" y="11121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1" name="民生費グラフ枠"/>
        <xdr:cNvSpPr/>
      </xdr:nvSpPr>
      <xdr:spPr>
        <a:xfrm>
          <a:off x="670560" y="11257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136525</xdr:rowOff>
    </xdr:to>
    <xdr:cxnSp macro="">
      <xdr:nvCxnSpPr>
        <xdr:cNvPr id="172" name="直線コネクタ 171"/>
        <xdr:cNvCxnSpPr/>
      </xdr:nvCxnSpPr>
      <xdr:spPr>
        <a:xfrm flipV="1">
          <a:off x="4084955" y="11579225"/>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140335</xdr:rowOff>
    </xdr:from>
    <xdr:ext cx="598805" cy="249555"/>
    <xdr:sp macro="" textlink="">
      <xdr:nvSpPr>
        <xdr:cNvPr id="173" name="民生費最小値テキスト"/>
        <xdr:cNvSpPr txBox="1"/>
      </xdr:nvSpPr>
      <xdr:spPr>
        <a:xfrm>
          <a:off x="4137660" y="130244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136525</xdr:rowOff>
    </xdr:from>
    <xdr:to>
      <xdr:col>24</xdr:col>
      <xdr:colOff>152400</xdr:colOff>
      <xdr:row>78</xdr:row>
      <xdr:rowOff>136525</xdr:rowOff>
    </xdr:to>
    <xdr:cxnSp macro="">
      <xdr:nvCxnSpPr>
        <xdr:cNvPr id="174" name="直線コネクタ 173"/>
        <xdr:cNvCxnSpPr/>
      </xdr:nvCxnSpPr>
      <xdr:spPr>
        <a:xfrm>
          <a:off x="4020820" y="13020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130810</xdr:rowOff>
    </xdr:from>
    <xdr:ext cx="598805" cy="252095"/>
    <xdr:sp macro="" textlink="">
      <xdr:nvSpPr>
        <xdr:cNvPr id="175" name="民生費最大値テキスト"/>
        <xdr:cNvSpPr txBox="1"/>
      </xdr:nvSpPr>
      <xdr:spPr>
        <a:xfrm>
          <a:off x="4137660" y="113639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xdr:cNvCxnSpPr/>
      </xdr:nvCxnSpPr>
      <xdr:spPr>
        <a:xfrm>
          <a:off x="4020820" y="11579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76</xdr:row>
      <xdr:rowOff>83185</xdr:rowOff>
    </xdr:from>
    <xdr:to>
      <xdr:col>24</xdr:col>
      <xdr:colOff>63500</xdr:colOff>
      <xdr:row>76</xdr:row>
      <xdr:rowOff>113030</xdr:rowOff>
    </xdr:to>
    <xdr:cxnSp macro="">
      <xdr:nvCxnSpPr>
        <xdr:cNvPr id="177" name="直線コネクタ 176"/>
        <xdr:cNvCxnSpPr/>
      </xdr:nvCxnSpPr>
      <xdr:spPr>
        <a:xfrm>
          <a:off x="3352800" y="12637135"/>
          <a:ext cx="7340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43180</xdr:rowOff>
    </xdr:from>
    <xdr:ext cx="598805" cy="253365"/>
    <xdr:sp macro="" textlink="">
      <xdr:nvSpPr>
        <xdr:cNvPr id="178" name="民生費平均値テキスト"/>
        <xdr:cNvSpPr txBox="1"/>
      </xdr:nvSpPr>
      <xdr:spPr>
        <a:xfrm>
          <a:off x="4137660" y="125971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64135</xdr:rowOff>
    </xdr:from>
    <xdr:to>
      <xdr:col>24</xdr:col>
      <xdr:colOff>114300</xdr:colOff>
      <xdr:row>76</xdr:row>
      <xdr:rowOff>163830</xdr:rowOff>
    </xdr:to>
    <xdr:sp macro="" textlink="">
      <xdr:nvSpPr>
        <xdr:cNvPr id="179" name="フローチャート: 判断 178"/>
        <xdr:cNvSpPr/>
      </xdr:nvSpPr>
      <xdr:spPr>
        <a:xfrm>
          <a:off x="4036060" y="1261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83185</xdr:rowOff>
    </xdr:from>
    <xdr:to>
      <xdr:col>19</xdr:col>
      <xdr:colOff>167640</xdr:colOff>
      <xdr:row>77</xdr:row>
      <xdr:rowOff>8255</xdr:rowOff>
    </xdr:to>
    <xdr:cxnSp macro="">
      <xdr:nvCxnSpPr>
        <xdr:cNvPr id="180" name="直線コネクタ 179"/>
        <xdr:cNvCxnSpPr/>
      </xdr:nvCxnSpPr>
      <xdr:spPr>
        <a:xfrm flipV="1">
          <a:off x="2565400" y="12637135"/>
          <a:ext cx="7874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147320</xdr:rowOff>
    </xdr:to>
    <xdr:sp macro="" textlink="">
      <xdr:nvSpPr>
        <xdr:cNvPr id="181" name="フローチャート: 判断 180"/>
        <xdr:cNvSpPr/>
      </xdr:nvSpPr>
      <xdr:spPr>
        <a:xfrm>
          <a:off x="3312160" y="1260221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138430</xdr:rowOff>
    </xdr:from>
    <xdr:ext cx="594995" cy="253365"/>
    <xdr:sp macro="" textlink="">
      <xdr:nvSpPr>
        <xdr:cNvPr id="182" name="テキスト ボックス 181"/>
        <xdr:cNvSpPr txBox="1"/>
      </xdr:nvSpPr>
      <xdr:spPr>
        <a:xfrm>
          <a:off x="3086100" y="126923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8255</xdr:rowOff>
    </xdr:from>
    <xdr:to>
      <xdr:col>15</xdr:col>
      <xdr:colOff>50800</xdr:colOff>
      <xdr:row>77</xdr:row>
      <xdr:rowOff>31115</xdr:rowOff>
    </xdr:to>
    <xdr:cxnSp macro="">
      <xdr:nvCxnSpPr>
        <xdr:cNvPr id="183" name="直線コネクタ 182"/>
        <xdr:cNvCxnSpPr/>
      </xdr:nvCxnSpPr>
      <xdr:spPr>
        <a:xfrm flipV="1">
          <a:off x="1790700" y="1272730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117475</xdr:rowOff>
    </xdr:from>
    <xdr:to>
      <xdr:col>15</xdr:col>
      <xdr:colOff>101600</xdr:colOff>
      <xdr:row>77</xdr:row>
      <xdr:rowOff>50165</xdr:rowOff>
    </xdr:to>
    <xdr:sp macro="" textlink="">
      <xdr:nvSpPr>
        <xdr:cNvPr id="184" name="フローチャート: 判断 183"/>
        <xdr:cNvSpPr/>
      </xdr:nvSpPr>
      <xdr:spPr>
        <a:xfrm>
          <a:off x="2514600" y="1267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64770</xdr:rowOff>
    </xdr:from>
    <xdr:ext cx="594995" cy="252095"/>
    <xdr:sp macro="" textlink="">
      <xdr:nvSpPr>
        <xdr:cNvPr id="185" name="テキスト ボックス 184"/>
        <xdr:cNvSpPr txBox="1"/>
      </xdr:nvSpPr>
      <xdr:spPr>
        <a:xfrm>
          <a:off x="2311400" y="1245362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77</xdr:row>
      <xdr:rowOff>31115</xdr:rowOff>
    </xdr:from>
    <xdr:to>
      <xdr:col>10</xdr:col>
      <xdr:colOff>114300</xdr:colOff>
      <xdr:row>77</xdr:row>
      <xdr:rowOff>53975</xdr:rowOff>
    </xdr:to>
    <xdr:cxnSp macro="">
      <xdr:nvCxnSpPr>
        <xdr:cNvPr id="186" name="直線コネクタ 185"/>
        <xdr:cNvCxnSpPr/>
      </xdr:nvCxnSpPr>
      <xdr:spPr>
        <a:xfrm flipV="1">
          <a:off x="1005840" y="12750165"/>
          <a:ext cx="7848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xdr:rowOff>
    </xdr:from>
    <xdr:to>
      <xdr:col>10</xdr:col>
      <xdr:colOff>165100</xdr:colOff>
      <xdr:row>77</xdr:row>
      <xdr:rowOff>105410</xdr:rowOff>
    </xdr:to>
    <xdr:sp macro="" textlink="">
      <xdr:nvSpPr>
        <xdr:cNvPr id="187" name="フローチャート: 判断 186"/>
        <xdr:cNvSpPr/>
      </xdr:nvSpPr>
      <xdr:spPr>
        <a:xfrm>
          <a:off x="1739900" y="12724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96520</xdr:rowOff>
    </xdr:from>
    <xdr:ext cx="594995" cy="252095"/>
    <xdr:sp macro="" textlink="">
      <xdr:nvSpPr>
        <xdr:cNvPr id="188" name="テキスト ボックス 187"/>
        <xdr:cNvSpPr txBox="1"/>
      </xdr:nvSpPr>
      <xdr:spPr>
        <a:xfrm>
          <a:off x="1513840" y="1281557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35560</xdr:rowOff>
    </xdr:from>
    <xdr:to>
      <xdr:col>6</xdr:col>
      <xdr:colOff>38100</xdr:colOff>
      <xdr:row>77</xdr:row>
      <xdr:rowOff>134620</xdr:rowOff>
    </xdr:to>
    <xdr:sp macro="" textlink="">
      <xdr:nvSpPr>
        <xdr:cNvPr id="189" name="フローチャート: 判断 188"/>
        <xdr:cNvSpPr/>
      </xdr:nvSpPr>
      <xdr:spPr>
        <a:xfrm>
          <a:off x="965200" y="1275461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126365</xdr:rowOff>
    </xdr:from>
    <xdr:ext cx="594995" cy="248285"/>
    <xdr:sp macro="" textlink="">
      <xdr:nvSpPr>
        <xdr:cNvPr id="190" name="テキスト ボックス 189"/>
        <xdr:cNvSpPr txBox="1"/>
      </xdr:nvSpPr>
      <xdr:spPr>
        <a:xfrm>
          <a:off x="739140" y="1284541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1" name="テキスト ボックス 190"/>
        <xdr:cNvSpPr txBox="1"/>
      </xdr:nvSpPr>
      <xdr:spPr>
        <a:xfrm>
          <a:off x="391922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78105</xdr:rowOff>
    </xdr:from>
    <xdr:ext cx="762000" cy="253365"/>
    <xdr:sp macro="" textlink="">
      <xdr:nvSpPr>
        <xdr:cNvPr id="192" name="テキスト ボックス 191"/>
        <xdr:cNvSpPr txBox="1"/>
      </xdr:nvSpPr>
      <xdr:spPr>
        <a:xfrm>
          <a:off x="31851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190" cy="253365"/>
    <xdr:sp macro="" textlink="">
      <xdr:nvSpPr>
        <xdr:cNvPr id="193" name="テキスト ボックス 192"/>
        <xdr:cNvSpPr txBox="1"/>
      </xdr:nvSpPr>
      <xdr:spPr>
        <a:xfrm>
          <a:off x="239776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4" name="テキスト ボックス 193"/>
        <xdr:cNvSpPr txBox="1"/>
      </xdr:nvSpPr>
      <xdr:spPr>
        <a:xfrm>
          <a:off x="16230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81</xdr:row>
      <xdr:rowOff>78105</xdr:rowOff>
    </xdr:from>
    <xdr:ext cx="762000" cy="253365"/>
    <xdr:sp macro="" textlink="">
      <xdr:nvSpPr>
        <xdr:cNvPr id="195" name="テキスト ボックス 194"/>
        <xdr:cNvSpPr txBox="1"/>
      </xdr:nvSpPr>
      <xdr:spPr>
        <a:xfrm>
          <a:off x="8382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62865</xdr:rowOff>
    </xdr:from>
    <xdr:to>
      <xdr:col>24</xdr:col>
      <xdr:colOff>114300</xdr:colOff>
      <xdr:row>76</xdr:row>
      <xdr:rowOff>162560</xdr:rowOff>
    </xdr:to>
    <xdr:sp macro="" textlink="">
      <xdr:nvSpPr>
        <xdr:cNvPr id="196" name="楕円 195"/>
        <xdr:cNvSpPr/>
      </xdr:nvSpPr>
      <xdr:spPr>
        <a:xfrm>
          <a:off x="4036060" y="12616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85725</xdr:rowOff>
    </xdr:from>
    <xdr:ext cx="598805" cy="248285"/>
    <xdr:sp macro="" textlink="">
      <xdr:nvSpPr>
        <xdr:cNvPr id="197" name="民生費該当値テキスト"/>
        <xdr:cNvSpPr txBox="1"/>
      </xdr:nvSpPr>
      <xdr:spPr>
        <a:xfrm>
          <a:off x="4137660" y="124745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33020</xdr:rowOff>
    </xdr:from>
    <xdr:to>
      <xdr:col>20</xdr:col>
      <xdr:colOff>38100</xdr:colOff>
      <xdr:row>76</xdr:row>
      <xdr:rowOff>132080</xdr:rowOff>
    </xdr:to>
    <xdr:sp macro="" textlink="">
      <xdr:nvSpPr>
        <xdr:cNvPr id="198" name="楕円 197"/>
        <xdr:cNvSpPr/>
      </xdr:nvSpPr>
      <xdr:spPr>
        <a:xfrm>
          <a:off x="3312160" y="1258697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149225</xdr:rowOff>
    </xdr:from>
    <xdr:ext cx="594995" cy="248285"/>
    <xdr:sp macro="" textlink="">
      <xdr:nvSpPr>
        <xdr:cNvPr id="199" name="テキスト ボックス 198"/>
        <xdr:cNvSpPr txBox="1"/>
      </xdr:nvSpPr>
      <xdr:spPr>
        <a:xfrm>
          <a:off x="3086100" y="1237297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127000</xdr:rowOff>
    </xdr:from>
    <xdr:to>
      <xdr:col>15</xdr:col>
      <xdr:colOff>101600</xdr:colOff>
      <xdr:row>77</xdr:row>
      <xdr:rowOff>58420</xdr:rowOff>
    </xdr:to>
    <xdr:sp macro="" textlink="">
      <xdr:nvSpPr>
        <xdr:cNvPr id="200" name="楕円 199"/>
        <xdr:cNvSpPr/>
      </xdr:nvSpPr>
      <xdr:spPr>
        <a:xfrm>
          <a:off x="2514600" y="12680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50165</xdr:rowOff>
    </xdr:from>
    <xdr:ext cx="594995" cy="248285"/>
    <xdr:sp macro="" textlink="">
      <xdr:nvSpPr>
        <xdr:cNvPr id="201" name="テキスト ボックス 200"/>
        <xdr:cNvSpPr txBox="1"/>
      </xdr:nvSpPr>
      <xdr:spPr>
        <a:xfrm>
          <a:off x="2311400" y="1276921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149225</xdr:rowOff>
    </xdr:from>
    <xdr:to>
      <xdr:col>10</xdr:col>
      <xdr:colOff>165100</xdr:colOff>
      <xdr:row>77</xdr:row>
      <xdr:rowOff>80645</xdr:rowOff>
    </xdr:to>
    <xdr:sp macro="" textlink="">
      <xdr:nvSpPr>
        <xdr:cNvPr id="202" name="楕円 201"/>
        <xdr:cNvSpPr/>
      </xdr:nvSpPr>
      <xdr:spPr>
        <a:xfrm>
          <a:off x="1739900" y="127031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96520</xdr:rowOff>
    </xdr:from>
    <xdr:ext cx="594995" cy="252095"/>
    <xdr:sp macro="" textlink="">
      <xdr:nvSpPr>
        <xdr:cNvPr id="203" name="テキスト ボックス 202"/>
        <xdr:cNvSpPr txBox="1"/>
      </xdr:nvSpPr>
      <xdr:spPr>
        <a:xfrm>
          <a:off x="1513840" y="1248537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4445</xdr:rowOff>
    </xdr:from>
    <xdr:to>
      <xdr:col>6</xdr:col>
      <xdr:colOff>38100</xdr:colOff>
      <xdr:row>77</xdr:row>
      <xdr:rowOff>104140</xdr:rowOff>
    </xdr:to>
    <xdr:sp macro="" textlink="">
      <xdr:nvSpPr>
        <xdr:cNvPr id="204" name="楕円 203"/>
        <xdr:cNvSpPr/>
      </xdr:nvSpPr>
      <xdr:spPr>
        <a:xfrm>
          <a:off x="965200" y="12723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119380</xdr:rowOff>
    </xdr:from>
    <xdr:ext cx="594995" cy="252095"/>
    <xdr:sp macro="" textlink="">
      <xdr:nvSpPr>
        <xdr:cNvPr id="205" name="テキスト ボックス 204"/>
        <xdr:cNvSpPr txBox="1"/>
      </xdr:nvSpPr>
      <xdr:spPr>
        <a:xfrm>
          <a:off x="739140" y="1250823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6" name="正方形/長方形 205"/>
        <xdr:cNvSpPr/>
      </xdr:nvSpPr>
      <xdr:spPr>
        <a:xfrm>
          <a:off x="670560" y="13765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7" name="正方形/長方形 206"/>
        <xdr:cNvSpPr/>
      </xdr:nvSpPr>
      <xdr:spPr>
        <a:xfrm>
          <a:off x="79756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8" name="正方形/長方形 207"/>
        <xdr:cNvSpPr/>
      </xdr:nvSpPr>
      <xdr:spPr>
        <a:xfrm>
          <a:off x="79756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9" name="正方形/長方形 208"/>
        <xdr:cNvSpPr/>
      </xdr:nvSpPr>
      <xdr:spPr>
        <a:xfrm>
          <a:off x="16764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0" name="正方形/長方形 209"/>
        <xdr:cNvSpPr/>
      </xdr:nvSpPr>
      <xdr:spPr>
        <a:xfrm>
          <a:off x="16764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1" name="正方形/長方形 210"/>
        <xdr:cNvSpPr/>
      </xdr:nvSpPr>
      <xdr:spPr>
        <a:xfrm>
          <a:off x="2682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2" name="正方形/長方形 211"/>
        <xdr:cNvSpPr/>
      </xdr:nvSpPr>
      <xdr:spPr>
        <a:xfrm>
          <a:off x="2682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xdr:cNvSpPr/>
      </xdr:nvSpPr>
      <xdr:spPr>
        <a:xfrm>
          <a:off x="670560" y="14559915"/>
          <a:ext cx="41376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6075" cy="220345"/>
    <xdr:sp macro="" textlink="">
      <xdr:nvSpPr>
        <xdr:cNvPr id="214" name="テキスト ボックス 213"/>
        <xdr:cNvSpPr txBox="1"/>
      </xdr:nvSpPr>
      <xdr:spPr>
        <a:xfrm>
          <a:off x="655320" y="14375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670560" y="165011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7" name="テキスト ボックス 216"/>
        <xdr:cNvSpPr txBox="1"/>
      </xdr:nvSpPr>
      <xdr:spPr>
        <a:xfrm>
          <a:off x="467360" y="163588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670560" y="161740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360" cy="254000"/>
    <xdr:sp macro="" textlink="">
      <xdr:nvSpPr>
        <xdr:cNvPr id="219" name="テキスト ボックス 218"/>
        <xdr:cNvSpPr txBox="1"/>
      </xdr:nvSpPr>
      <xdr:spPr>
        <a:xfrm>
          <a:off x="166370" y="16031845"/>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670560" y="15848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21" name="テキスト ボックス 220"/>
        <xdr:cNvSpPr txBox="1"/>
      </xdr:nvSpPr>
      <xdr:spPr>
        <a:xfrm>
          <a:off x="166370" y="15705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670560" y="15521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4000"/>
    <xdr:sp macro="" textlink="">
      <xdr:nvSpPr>
        <xdr:cNvPr id="223" name="テキスト ボックス 222"/>
        <xdr:cNvSpPr txBox="1"/>
      </xdr:nvSpPr>
      <xdr:spPr>
        <a:xfrm>
          <a:off x="166370" y="1537970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670560" y="15194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5" name="テキスト ボックス 224"/>
        <xdr:cNvSpPr txBox="1"/>
      </xdr:nvSpPr>
      <xdr:spPr>
        <a:xfrm>
          <a:off x="166370" y="150526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xdr:cNvCxnSpPr/>
      </xdr:nvCxnSpPr>
      <xdr:spPr>
        <a:xfrm>
          <a:off x="670560" y="14873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4360" cy="253365"/>
    <xdr:sp macro="" textlink="">
      <xdr:nvSpPr>
        <xdr:cNvPr id="227" name="テキスト ボックス 226"/>
        <xdr:cNvSpPr txBox="1"/>
      </xdr:nvSpPr>
      <xdr:spPr>
        <a:xfrm>
          <a:off x="166370" y="147377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70560" y="14559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4360" cy="248285"/>
    <xdr:sp macro="" textlink="">
      <xdr:nvSpPr>
        <xdr:cNvPr id="229" name="テキスト ボックス 228"/>
        <xdr:cNvSpPr txBox="1"/>
      </xdr:nvSpPr>
      <xdr:spPr>
        <a:xfrm>
          <a:off x="166370" y="14423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xdr:cNvSpPr/>
      </xdr:nvSpPr>
      <xdr:spPr>
        <a:xfrm>
          <a:off x="670560" y="14559915"/>
          <a:ext cx="41376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102870</xdr:rowOff>
    </xdr:from>
    <xdr:to>
      <xdr:col>24</xdr:col>
      <xdr:colOff>62865</xdr:colOff>
      <xdr:row>98</xdr:row>
      <xdr:rowOff>139065</xdr:rowOff>
    </xdr:to>
    <xdr:cxnSp macro="">
      <xdr:nvCxnSpPr>
        <xdr:cNvPr id="231" name="直線コネクタ 230"/>
        <xdr:cNvCxnSpPr/>
      </xdr:nvCxnSpPr>
      <xdr:spPr>
        <a:xfrm flipV="1">
          <a:off x="4084955" y="1496822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4000"/>
    <xdr:sp macro="" textlink="">
      <xdr:nvSpPr>
        <xdr:cNvPr id="232" name="衛生費最小値テキスト"/>
        <xdr:cNvSpPr txBox="1"/>
      </xdr:nvSpPr>
      <xdr:spPr>
        <a:xfrm>
          <a:off x="4137660" y="163741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xdr:cNvCxnSpPr/>
      </xdr:nvCxnSpPr>
      <xdr:spPr>
        <a:xfrm>
          <a:off x="4020820" y="16369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8805" cy="248285"/>
    <xdr:sp macro="" textlink="">
      <xdr:nvSpPr>
        <xdr:cNvPr id="234" name="衛生費最大値テキスト"/>
        <xdr:cNvSpPr txBox="1"/>
      </xdr:nvSpPr>
      <xdr:spPr>
        <a:xfrm>
          <a:off x="4137660" y="1475105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102870</xdr:rowOff>
    </xdr:from>
    <xdr:to>
      <xdr:col>24</xdr:col>
      <xdr:colOff>152400</xdr:colOff>
      <xdr:row>90</xdr:row>
      <xdr:rowOff>102870</xdr:rowOff>
    </xdr:to>
    <xdr:cxnSp macro="">
      <xdr:nvCxnSpPr>
        <xdr:cNvPr id="235" name="直線コネクタ 234"/>
        <xdr:cNvCxnSpPr/>
      </xdr:nvCxnSpPr>
      <xdr:spPr>
        <a:xfrm>
          <a:off x="4020820" y="149682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97</xdr:row>
      <xdr:rowOff>36195</xdr:rowOff>
    </xdr:from>
    <xdr:to>
      <xdr:col>24</xdr:col>
      <xdr:colOff>63500</xdr:colOff>
      <xdr:row>97</xdr:row>
      <xdr:rowOff>81915</xdr:rowOff>
    </xdr:to>
    <xdr:cxnSp macro="">
      <xdr:nvCxnSpPr>
        <xdr:cNvPr id="236" name="直線コネクタ 235"/>
        <xdr:cNvCxnSpPr/>
      </xdr:nvCxnSpPr>
      <xdr:spPr>
        <a:xfrm flipV="1">
          <a:off x="3352800" y="16095345"/>
          <a:ext cx="7340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98805" cy="254000"/>
    <xdr:sp macro="" textlink="">
      <xdr:nvSpPr>
        <xdr:cNvPr id="237" name="衛生費平均値テキスト"/>
        <xdr:cNvSpPr txBox="1"/>
      </xdr:nvSpPr>
      <xdr:spPr>
        <a:xfrm>
          <a:off x="4137660" y="1585976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xdr:cNvSpPr/>
      </xdr:nvSpPr>
      <xdr:spPr>
        <a:xfrm>
          <a:off x="4036060" y="1600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81915</xdr:rowOff>
    </xdr:from>
    <xdr:to>
      <xdr:col>19</xdr:col>
      <xdr:colOff>167640</xdr:colOff>
      <xdr:row>97</xdr:row>
      <xdr:rowOff>144145</xdr:rowOff>
    </xdr:to>
    <xdr:cxnSp macro="">
      <xdr:nvCxnSpPr>
        <xdr:cNvPr id="239" name="直線コネクタ 238"/>
        <xdr:cNvCxnSpPr/>
      </xdr:nvCxnSpPr>
      <xdr:spPr>
        <a:xfrm flipV="1">
          <a:off x="2565400" y="16141065"/>
          <a:ext cx="7874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xdr:cNvSpPr/>
      </xdr:nvSpPr>
      <xdr:spPr>
        <a:xfrm>
          <a:off x="3312160" y="160210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80010</xdr:rowOff>
    </xdr:from>
    <xdr:ext cx="594995" cy="259080"/>
    <xdr:sp macro="" textlink="">
      <xdr:nvSpPr>
        <xdr:cNvPr id="241" name="テキスト ボックス 240"/>
        <xdr:cNvSpPr txBox="1"/>
      </xdr:nvSpPr>
      <xdr:spPr>
        <a:xfrm>
          <a:off x="3086100" y="15796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143510</xdr:rowOff>
    </xdr:from>
    <xdr:to>
      <xdr:col>15</xdr:col>
      <xdr:colOff>50800</xdr:colOff>
      <xdr:row>97</xdr:row>
      <xdr:rowOff>144145</xdr:rowOff>
    </xdr:to>
    <xdr:cxnSp macro="">
      <xdr:nvCxnSpPr>
        <xdr:cNvPr id="242" name="直線コネクタ 241"/>
        <xdr:cNvCxnSpPr/>
      </xdr:nvCxnSpPr>
      <xdr:spPr>
        <a:xfrm>
          <a:off x="1790700" y="1620266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xdr:cNvSpPr/>
      </xdr:nvSpPr>
      <xdr:spPr>
        <a:xfrm>
          <a:off x="251460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94615</xdr:rowOff>
    </xdr:from>
    <xdr:ext cx="594995" cy="259080"/>
    <xdr:sp macro="" textlink="">
      <xdr:nvSpPr>
        <xdr:cNvPr id="244" name="テキスト ボックス 243"/>
        <xdr:cNvSpPr txBox="1"/>
      </xdr:nvSpPr>
      <xdr:spPr>
        <a:xfrm>
          <a:off x="2311400" y="15810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97</xdr:row>
      <xdr:rowOff>143510</xdr:rowOff>
    </xdr:from>
    <xdr:to>
      <xdr:col>10</xdr:col>
      <xdr:colOff>114300</xdr:colOff>
      <xdr:row>98</xdr:row>
      <xdr:rowOff>4445</xdr:rowOff>
    </xdr:to>
    <xdr:cxnSp macro="">
      <xdr:nvCxnSpPr>
        <xdr:cNvPr id="245" name="直線コネクタ 244"/>
        <xdr:cNvCxnSpPr/>
      </xdr:nvCxnSpPr>
      <xdr:spPr>
        <a:xfrm flipV="1">
          <a:off x="1005840" y="16202660"/>
          <a:ext cx="7848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22225</xdr:rowOff>
    </xdr:from>
    <xdr:to>
      <xdr:col>10</xdr:col>
      <xdr:colOff>165100</xdr:colOff>
      <xdr:row>97</xdr:row>
      <xdr:rowOff>123825</xdr:rowOff>
    </xdr:to>
    <xdr:sp macro="" textlink="">
      <xdr:nvSpPr>
        <xdr:cNvPr id="246" name="フローチャート: 判断 245"/>
        <xdr:cNvSpPr/>
      </xdr:nvSpPr>
      <xdr:spPr>
        <a:xfrm>
          <a:off x="1739900" y="160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140335</xdr:rowOff>
    </xdr:from>
    <xdr:ext cx="594995" cy="259080"/>
    <xdr:sp macro="" textlink="">
      <xdr:nvSpPr>
        <xdr:cNvPr id="247" name="テキスト ボックス 246"/>
        <xdr:cNvSpPr txBox="1"/>
      </xdr:nvSpPr>
      <xdr:spPr>
        <a:xfrm>
          <a:off x="1513840" y="15856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50800</xdr:rowOff>
    </xdr:from>
    <xdr:to>
      <xdr:col>6</xdr:col>
      <xdr:colOff>38100</xdr:colOff>
      <xdr:row>97</xdr:row>
      <xdr:rowOff>152400</xdr:rowOff>
    </xdr:to>
    <xdr:sp macro="" textlink="">
      <xdr:nvSpPr>
        <xdr:cNvPr id="248" name="フローチャート: 判断 247"/>
        <xdr:cNvSpPr/>
      </xdr:nvSpPr>
      <xdr:spPr>
        <a:xfrm>
          <a:off x="965200" y="16109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168910</xdr:rowOff>
    </xdr:from>
    <xdr:ext cx="594995" cy="254000"/>
    <xdr:sp macro="" textlink="">
      <xdr:nvSpPr>
        <xdr:cNvPr id="249" name="テキスト ボックス 248"/>
        <xdr:cNvSpPr txBox="1"/>
      </xdr:nvSpPr>
      <xdr:spPr>
        <a:xfrm>
          <a:off x="739140" y="158851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1" name="テキスト ボックス 250"/>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190" cy="259080"/>
    <xdr:sp macro="" textlink="">
      <xdr:nvSpPr>
        <xdr:cNvPr id="252" name="テキスト ボックス 251"/>
        <xdr:cNvSpPr txBox="1"/>
      </xdr:nvSpPr>
      <xdr:spPr>
        <a:xfrm>
          <a:off x="239776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4" name="テキスト ボックス 253"/>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55" name="楕円 254"/>
        <xdr:cNvSpPr/>
      </xdr:nvSpPr>
      <xdr:spPr>
        <a:xfrm>
          <a:off x="403606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135255</xdr:rowOff>
    </xdr:from>
    <xdr:ext cx="598805" cy="254000"/>
    <xdr:sp macro="" textlink="">
      <xdr:nvSpPr>
        <xdr:cNvPr id="256" name="衛生費該当値テキスト"/>
        <xdr:cNvSpPr txBox="1"/>
      </xdr:nvSpPr>
      <xdr:spPr>
        <a:xfrm>
          <a:off x="4137660" y="160229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31115</xdr:rowOff>
    </xdr:from>
    <xdr:to>
      <xdr:col>20</xdr:col>
      <xdr:colOff>38100</xdr:colOff>
      <xdr:row>97</xdr:row>
      <xdr:rowOff>132715</xdr:rowOff>
    </xdr:to>
    <xdr:sp macro="" textlink="">
      <xdr:nvSpPr>
        <xdr:cNvPr id="257" name="楕円 256"/>
        <xdr:cNvSpPr/>
      </xdr:nvSpPr>
      <xdr:spPr>
        <a:xfrm>
          <a:off x="3312160" y="16090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123825</xdr:rowOff>
    </xdr:from>
    <xdr:ext cx="594995" cy="254000"/>
    <xdr:sp macro="" textlink="">
      <xdr:nvSpPr>
        <xdr:cNvPr id="258" name="テキスト ボックス 257"/>
        <xdr:cNvSpPr txBox="1"/>
      </xdr:nvSpPr>
      <xdr:spPr>
        <a:xfrm>
          <a:off x="3086100" y="1618297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93345</xdr:rowOff>
    </xdr:from>
    <xdr:to>
      <xdr:col>15</xdr:col>
      <xdr:colOff>101600</xdr:colOff>
      <xdr:row>98</xdr:row>
      <xdr:rowOff>23495</xdr:rowOff>
    </xdr:to>
    <xdr:sp macro="" textlink="">
      <xdr:nvSpPr>
        <xdr:cNvPr id="259" name="楕円 258"/>
        <xdr:cNvSpPr/>
      </xdr:nvSpPr>
      <xdr:spPr>
        <a:xfrm>
          <a:off x="251460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xdr:rowOff>
    </xdr:from>
    <xdr:ext cx="530860" cy="259080"/>
    <xdr:sp macro="" textlink="">
      <xdr:nvSpPr>
        <xdr:cNvPr id="260" name="テキスト ボックス 259"/>
        <xdr:cNvSpPr txBox="1"/>
      </xdr:nvSpPr>
      <xdr:spPr>
        <a:xfrm>
          <a:off x="2343785" y="16245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92710</xdr:rowOff>
    </xdr:from>
    <xdr:to>
      <xdr:col>10</xdr:col>
      <xdr:colOff>165100</xdr:colOff>
      <xdr:row>98</xdr:row>
      <xdr:rowOff>22860</xdr:rowOff>
    </xdr:to>
    <xdr:sp macro="" textlink="">
      <xdr:nvSpPr>
        <xdr:cNvPr id="261" name="楕円 260"/>
        <xdr:cNvSpPr/>
      </xdr:nvSpPr>
      <xdr:spPr>
        <a:xfrm>
          <a:off x="17399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13970</xdr:rowOff>
    </xdr:from>
    <xdr:ext cx="534670" cy="259080"/>
    <xdr:sp macro="" textlink="">
      <xdr:nvSpPr>
        <xdr:cNvPr id="262" name="テキスト ボックス 261"/>
        <xdr:cNvSpPr txBox="1"/>
      </xdr:nvSpPr>
      <xdr:spPr>
        <a:xfrm>
          <a:off x="1546225"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125095</xdr:rowOff>
    </xdr:from>
    <xdr:to>
      <xdr:col>6</xdr:col>
      <xdr:colOff>38100</xdr:colOff>
      <xdr:row>98</xdr:row>
      <xdr:rowOff>55245</xdr:rowOff>
    </xdr:to>
    <xdr:sp macro="" textlink="">
      <xdr:nvSpPr>
        <xdr:cNvPr id="263" name="楕円 262"/>
        <xdr:cNvSpPr/>
      </xdr:nvSpPr>
      <xdr:spPr>
        <a:xfrm>
          <a:off x="965200" y="1618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46355</xdr:rowOff>
    </xdr:from>
    <xdr:ext cx="529590" cy="259080"/>
    <xdr:sp macro="" textlink="">
      <xdr:nvSpPr>
        <xdr:cNvPr id="264" name="テキスト ボックス 263"/>
        <xdr:cNvSpPr txBox="1"/>
      </xdr:nvSpPr>
      <xdr:spPr>
        <a:xfrm>
          <a:off x="771525"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xdr:cNvSpPr/>
      </xdr:nvSpPr>
      <xdr:spPr>
        <a:xfrm>
          <a:off x="5826760" y="3859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xdr:cNvSpPr/>
      </xdr:nvSpPr>
      <xdr:spPr>
        <a:xfrm>
          <a:off x="59309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xdr:cNvSpPr/>
      </xdr:nvSpPr>
      <xdr:spPr>
        <a:xfrm>
          <a:off x="59309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xdr:cNvSpPr/>
      </xdr:nvSpPr>
      <xdr:spPr>
        <a:xfrm>
          <a:off x="683260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xdr:cNvSpPr/>
      </xdr:nvSpPr>
      <xdr:spPr>
        <a:xfrm>
          <a:off x="683260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xdr:cNvSpPr/>
      </xdr:nvSpPr>
      <xdr:spPr>
        <a:xfrm>
          <a:off x="7838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xdr:cNvSpPr/>
      </xdr:nvSpPr>
      <xdr:spPr>
        <a:xfrm>
          <a:off x="7838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xdr:cNvSpPr/>
      </xdr:nvSpPr>
      <xdr:spPr>
        <a:xfrm>
          <a:off x="5826760" y="4653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6075" cy="220345"/>
    <xdr:sp macro="" textlink="">
      <xdr:nvSpPr>
        <xdr:cNvPr id="273" name="テキスト ボックス 272"/>
        <xdr:cNvSpPr txBox="1"/>
      </xdr:nvSpPr>
      <xdr:spPr>
        <a:xfrm>
          <a:off x="578866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xdr:cNvCxnSpPr/>
      </xdr:nvCxnSpPr>
      <xdr:spPr>
        <a:xfrm>
          <a:off x="5826760" y="6856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5" name="直線コネクタ 274"/>
        <xdr:cNvCxnSpPr/>
      </xdr:nvCxnSpPr>
      <xdr:spPr>
        <a:xfrm>
          <a:off x="5826760" y="6488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110" cy="249555"/>
    <xdr:sp macro="" textlink="">
      <xdr:nvSpPr>
        <xdr:cNvPr id="276" name="テキスト ボックス 275"/>
        <xdr:cNvSpPr txBox="1"/>
      </xdr:nvSpPr>
      <xdr:spPr>
        <a:xfrm>
          <a:off x="5600700" y="6352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xdr:cNvCxnSpPr/>
      </xdr:nvCxnSpPr>
      <xdr:spPr>
        <a:xfrm>
          <a:off x="5826760" y="61207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3550" cy="249555"/>
    <xdr:sp macro="" textlink="">
      <xdr:nvSpPr>
        <xdr:cNvPr id="278" name="テキスト ボックス 277"/>
        <xdr:cNvSpPr txBox="1"/>
      </xdr:nvSpPr>
      <xdr:spPr>
        <a:xfrm>
          <a:off x="5405120" y="59848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9" name="直線コネクタ 278"/>
        <xdr:cNvCxnSpPr/>
      </xdr:nvCxnSpPr>
      <xdr:spPr>
        <a:xfrm>
          <a:off x="5826760" y="57562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3550" cy="249555"/>
    <xdr:sp macro="" textlink="">
      <xdr:nvSpPr>
        <xdr:cNvPr id="280" name="テキスト ボックス 279"/>
        <xdr:cNvSpPr txBox="1"/>
      </xdr:nvSpPr>
      <xdr:spPr>
        <a:xfrm>
          <a:off x="5405120" y="56197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1" name="直線コネクタ 280"/>
        <xdr:cNvCxnSpPr/>
      </xdr:nvCxnSpPr>
      <xdr:spPr>
        <a:xfrm>
          <a:off x="5826760" y="53886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3550" cy="248285"/>
    <xdr:sp macro="" textlink="">
      <xdr:nvSpPr>
        <xdr:cNvPr id="282" name="テキスト ボックス 281"/>
        <xdr:cNvSpPr txBox="1"/>
      </xdr:nvSpPr>
      <xdr:spPr>
        <a:xfrm>
          <a:off x="5405120" y="5252720"/>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3" name="直線コネクタ 282"/>
        <xdr:cNvCxnSpPr/>
      </xdr:nvCxnSpPr>
      <xdr:spPr>
        <a:xfrm>
          <a:off x="5826760" y="5020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90805</xdr:rowOff>
    </xdr:from>
    <xdr:ext cx="526415" cy="248285"/>
    <xdr:sp macro="" textlink="">
      <xdr:nvSpPr>
        <xdr:cNvPr id="284" name="テキスト ボックス 283"/>
        <xdr:cNvSpPr txBox="1"/>
      </xdr:nvSpPr>
      <xdr:spPr>
        <a:xfrm>
          <a:off x="5363845" y="488505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5826760" y="4653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6415" cy="248285"/>
    <xdr:sp macro="" textlink="">
      <xdr:nvSpPr>
        <xdr:cNvPr id="286" name="テキスト ボックス 285"/>
        <xdr:cNvSpPr txBox="1"/>
      </xdr:nvSpPr>
      <xdr:spPr>
        <a:xfrm>
          <a:off x="5363845" y="4517390"/>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労働費グラフ枠"/>
        <xdr:cNvSpPr/>
      </xdr:nvSpPr>
      <xdr:spPr>
        <a:xfrm>
          <a:off x="5826760" y="4653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29</xdr:row>
      <xdr:rowOff>149860</xdr:rowOff>
    </xdr:from>
    <xdr:to>
      <xdr:col>54</xdr:col>
      <xdr:colOff>167640</xdr:colOff>
      <xdr:row>39</xdr:row>
      <xdr:rowOff>43180</xdr:rowOff>
    </xdr:to>
    <xdr:cxnSp macro="">
      <xdr:nvCxnSpPr>
        <xdr:cNvPr id="288" name="直線コネクタ 287"/>
        <xdr:cNvCxnSpPr/>
      </xdr:nvCxnSpPr>
      <xdr:spPr>
        <a:xfrm flipV="1">
          <a:off x="9220200" y="4944110"/>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5745" cy="249555"/>
    <xdr:sp macro="" textlink="">
      <xdr:nvSpPr>
        <xdr:cNvPr id="289" name="労働費最小値テキスト"/>
        <xdr:cNvSpPr txBox="1"/>
      </xdr:nvSpPr>
      <xdr:spPr>
        <a:xfrm>
          <a:off x="9271000" y="64928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90" name="直線コネクタ 289"/>
        <xdr:cNvCxnSpPr/>
      </xdr:nvCxnSpPr>
      <xdr:spPr>
        <a:xfrm>
          <a:off x="9154160" y="6488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97155</xdr:rowOff>
    </xdr:from>
    <xdr:ext cx="530860" cy="252095"/>
    <xdr:sp macro="" textlink="">
      <xdr:nvSpPr>
        <xdr:cNvPr id="291" name="労働費最大値テキスト"/>
        <xdr:cNvSpPr txBox="1"/>
      </xdr:nvSpPr>
      <xdr:spPr>
        <a:xfrm>
          <a:off x="9271000" y="47263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149860</xdr:rowOff>
    </xdr:from>
    <xdr:to>
      <xdr:col>55</xdr:col>
      <xdr:colOff>88900</xdr:colOff>
      <xdr:row>29</xdr:row>
      <xdr:rowOff>149860</xdr:rowOff>
    </xdr:to>
    <xdr:cxnSp macro="">
      <xdr:nvCxnSpPr>
        <xdr:cNvPr id="292" name="直線コネクタ 291"/>
        <xdr:cNvCxnSpPr/>
      </xdr:nvCxnSpPr>
      <xdr:spPr>
        <a:xfrm>
          <a:off x="9154160" y="4944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29845</xdr:rowOff>
    </xdr:to>
    <xdr:cxnSp macro="">
      <xdr:nvCxnSpPr>
        <xdr:cNvPr id="293" name="直線コネクタ 292"/>
        <xdr:cNvCxnSpPr/>
      </xdr:nvCxnSpPr>
      <xdr:spPr>
        <a:xfrm>
          <a:off x="8496300" y="6474460"/>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103505</xdr:rowOff>
    </xdr:from>
    <xdr:ext cx="374650" cy="249555"/>
    <xdr:sp macro="" textlink="">
      <xdr:nvSpPr>
        <xdr:cNvPr id="294" name="労働費平均値テキスト"/>
        <xdr:cNvSpPr txBox="1"/>
      </xdr:nvSpPr>
      <xdr:spPr>
        <a:xfrm>
          <a:off x="9271000" y="6218555"/>
          <a:ext cx="374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80645</xdr:rowOff>
    </xdr:from>
    <xdr:to>
      <xdr:col>55</xdr:col>
      <xdr:colOff>50800</xdr:colOff>
      <xdr:row>39</xdr:row>
      <xdr:rowOff>12700</xdr:rowOff>
    </xdr:to>
    <xdr:sp macro="" textlink="">
      <xdr:nvSpPr>
        <xdr:cNvPr id="295" name="フローチャート: 判断 294"/>
        <xdr:cNvSpPr/>
      </xdr:nvSpPr>
      <xdr:spPr>
        <a:xfrm>
          <a:off x="9192260" y="63607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39</xdr:row>
      <xdr:rowOff>29210</xdr:rowOff>
    </xdr:from>
    <xdr:to>
      <xdr:col>50</xdr:col>
      <xdr:colOff>114300</xdr:colOff>
      <xdr:row>39</xdr:row>
      <xdr:rowOff>30480</xdr:rowOff>
    </xdr:to>
    <xdr:cxnSp macro="">
      <xdr:nvCxnSpPr>
        <xdr:cNvPr id="296" name="直線コネクタ 295"/>
        <xdr:cNvCxnSpPr/>
      </xdr:nvCxnSpPr>
      <xdr:spPr>
        <a:xfrm flipV="1">
          <a:off x="7711440" y="6474460"/>
          <a:ext cx="7848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5715</xdr:rowOff>
    </xdr:to>
    <xdr:sp macro="" textlink="">
      <xdr:nvSpPr>
        <xdr:cNvPr id="297" name="フローチャート: 判断 296"/>
        <xdr:cNvSpPr/>
      </xdr:nvSpPr>
      <xdr:spPr>
        <a:xfrm>
          <a:off x="8445500" y="63538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21590</xdr:rowOff>
    </xdr:from>
    <xdr:ext cx="377190" cy="251460"/>
    <xdr:sp macro="" textlink="">
      <xdr:nvSpPr>
        <xdr:cNvPr id="298" name="テキスト ボックス 297"/>
        <xdr:cNvSpPr txBox="1"/>
      </xdr:nvSpPr>
      <xdr:spPr>
        <a:xfrm>
          <a:off x="8329930" y="6136640"/>
          <a:ext cx="377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30480</xdr:rowOff>
    </xdr:from>
    <xdr:to>
      <xdr:col>45</xdr:col>
      <xdr:colOff>167640</xdr:colOff>
      <xdr:row>39</xdr:row>
      <xdr:rowOff>31750</xdr:rowOff>
    </xdr:to>
    <xdr:cxnSp macro="">
      <xdr:nvCxnSpPr>
        <xdr:cNvPr id="299" name="直線コネクタ 298"/>
        <xdr:cNvCxnSpPr/>
      </xdr:nvCxnSpPr>
      <xdr:spPr>
        <a:xfrm flipV="1">
          <a:off x="6924040" y="6475730"/>
          <a:ext cx="7874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2540</xdr:rowOff>
    </xdr:to>
    <xdr:sp macro="" textlink="">
      <xdr:nvSpPr>
        <xdr:cNvPr id="300" name="フローチャート: 判断 299"/>
        <xdr:cNvSpPr/>
      </xdr:nvSpPr>
      <xdr:spPr>
        <a:xfrm>
          <a:off x="7670800" y="63512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37</xdr:row>
      <xdr:rowOff>18415</xdr:rowOff>
    </xdr:from>
    <xdr:ext cx="378460" cy="250825"/>
    <xdr:sp macro="" textlink="">
      <xdr:nvSpPr>
        <xdr:cNvPr id="301" name="テキスト ボックス 300"/>
        <xdr:cNvSpPr txBox="1"/>
      </xdr:nvSpPr>
      <xdr:spPr>
        <a:xfrm>
          <a:off x="7543800" y="61334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31750</xdr:rowOff>
    </xdr:from>
    <xdr:to>
      <xdr:col>41</xdr:col>
      <xdr:colOff>50800</xdr:colOff>
      <xdr:row>39</xdr:row>
      <xdr:rowOff>32385</xdr:rowOff>
    </xdr:to>
    <xdr:cxnSp macro="">
      <xdr:nvCxnSpPr>
        <xdr:cNvPr id="302" name="直線コネクタ 301"/>
        <xdr:cNvCxnSpPr/>
      </xdr:nvCxnSpPr>
      <xdr:spPr>
        <a:xfrm flipV="1">
          <a:off x="6149340" y="647700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91440</xdr:rowOff>
    </xdr:from>
    <xdr:to>
      <xdr:col>41</xdr:col>
      <xdr:colOff>101600</xdr:colOff>
      <xdr:row>39</xdr:row>
      <xdr:rowOff>22860</xdr:rowOff>
    </xdr:to>
    <xdr:sp macro="" textlink="">
      <xdr:nvSpPr>
        <xdr:cNvPr id="303" name="フローチャート: 判断 302"/>
        <xdr:cNvSpPr/>
      </xdr:nvSpPr>
      <xdr:spPr>
        <a:xfrm>
          <a:off x="6873240" y="63715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39370</xdr:rowOff>
    </xdr:from>
    <xdr:ext cx="378460" cy="253365"/>
    <xdr:sp macro="" textlink="">
      <xdr:nvSpPr>
        <xdr:cNvPr id="304" name="テキスト ボックス 303"/>
        <xdr:cNvSpPr txBox="1"/>
      </xdr:nvSpPr>
      <xdr:spPr>
        <a:xfrm>
          <a:off x="6757670" y="61544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95885</xdr:rowOff>
    </xdr:from>
    <xdr:to>
      <xdr:col>36</xdr:col>
      <xdr:colOff>165100</xdr:colOff>
      <xdr:row>39</xdr:row>
      <xdr:rowOff>28575</xdr:rowOff>
    </xdr:to>
    <xdr:sp macro="" textlink="">
      <xdr:nvSpPr>
        <xdr:cNvPr id="305" name="フローチャート: 判断 304"/>
        <xdr:cNvSpPr/>
      </xdr:nvSpPr>
      <xdr:spPr>
        <a:xfrm>
          <a:off x="6098540" y="6376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43815</xdr:rowOff>
    </xdr:from>
    <xdr:ext cx="377190" cy="252730"/>
    <xdr:sp macro="" textlink="">
      <xdr:nvSpPr>
        <xdr:cNvPr id="306" name="テキスト ボックス 305"/>
        <xdr:cNvSpPr txBox="1"/>
      </xdr:nvSpPr>
      <xdr:spPr>
        <a:xfrm>
          <a:off x="5982970" y="615886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xdr:cNvSpPr txBox="1"/>
      </xdr:nvSpPr>
      <xdr:spPr>
        <a:xfrm>
          <a:off x="90525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xdr:cNvSpPr txBox="1"/>
      </xdr:nvSpPr>
      <xdr:spPr>
        <a:xfrm>
          <a:off x="83286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78105</xdr:rowOff>
    </xdr:from>
    <xdr:ext cx="762000" cy="253365"/>
    <xdr:sp macro="" textlink="">
      <xdr:nvSpPr>
        <xdr:cNvPr id="309" name="テキスト ボックス 308"/>
        <xdr:cNvSpPr txBox="1"/>
      </xdr:nvSpPr>
      <xdr:spPr>
        <a:xfrm>
          <a:off x="75438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190" cy="253365"/>
    <xdr:sp macro="" textlink="">
      <xdr:nvSpPr>
        <xdr:cNvPr id="310" name="テキスト ボックス 309"/>
        <xdr:cNvSpPr txBox="1"/>
      </xdr:nvSpPr>
      <xdr:spPr>
        <a:xfrm>
          <a:off x="675640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xdr:cNvSpPr txBox="1"/>
      </xdr:nvSpPr>
      <xdr:spPr>
        <a:xfrm>
          <a:off x="59817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147955</xdr:rowOff>
    </xdr:from>
    <xdr:to>
      <xdr:col>55</xdr:col>
      <xdr:colOff>50800</xdr:colOff>
      <xdr:row>39</xdr:row>
      <xdr:rowOff>79375</xdr:rowOff>
    </xdr:to>
    <xdr:sp macro="" textlink="">
      <xdr:nvSpPr>
        <xdr:cNvPr id="312" name="楕円 311"/>
        <xdr:cNvSpPr/>
      </xdr:nvSpPr>
      <xdr:spPr>
        <a:xfrm>
          <a:off x="9192260" y="642810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64135</xdr:rowOff>
    </xdr:from>
    <xdr:ext cx="374650" cy="252095"/>
    <xdr:sp macro="" textlink="">
      <xdr:nvSpPr>
        <xdr:cNvPr id="313" name="労働費該当値テキスト"/>
        <xdr:cNvSpPr txBox="1"/>
      </xdr:nvSpPr>
      <xdr:spPr>
        <a:xfrm>
          <a:off x="9271000" y="6344285"/>
          <a:ext cx="374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147320</xdr:rowOff>
    </xdr:from>
    <xdr:to>
      <xdr:col>50</xdr:col>
      <xdr:colOff>165100</xdr:colOff>
      <xdr:row>39</xdr:row>
      <xdr:rowOff>78740</xdr:rowOff>
    </xdr:to>
    <xdr:sp macro="" textlink="">
      <xdr:nvSpPr>
        <xdr:cNvPr id="314" name="楕円 313"/>
        <xdr:cNvSpPr/>
      </xdr:nvSpPr>
      <xdr:spPr>
        <a:xfrm>
          <a:off x="8445500" y="64274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70485</xdr:rowOff>
    </xdr:from>
    <xdr:ext cx="377190" cy="249555"/>
    <xdr:sp macro="" textlink="">
      <xdr:nvSpPr>
        <xdr:cNvPr id="315" name="テキスト ボックス 314"/>
        <xdr:cNvSpPr txBox="1"/>
      </xdr:nvSpPr>
      <xdr:spPr>
        <a:xfrm>
          <a:off x="8329930" y="651573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149225</xdr:rowOff>
    </xdr:from>
    <xdr:to>
      <xdr:col>46</xdr:col>
      <xdr:colOff>38100</xdr:colOff>
      <xdr:row>39</xdr:row>
      <xdr:rowOff>80010</xdr:rowOff>
    </xdr:to>
    <xdr:sp macro="" textlink="">
      <xdr:nvSpPr>
        <xdr:cNvPr id="316" name="楕円 315"/>
        <xdr:cNvSpPr/>
      </xdr:nvSpPr>
      <xdr:spPr>
        <a:xfrm>
          <a:off x="7670800" y="6429375"/>
          <a:ext cx="787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167640</xdr:colOff>
      <xdr:row>39</xdr:row>
      <xdr:rowOff>71755</xdr:rowOff>
    </xdr:from>
    <xdr:ext cx="378460" cy="249555"/>
    <xdr:sp macro="" textlink="">
      <xdr:nvSpPr>
        <xdr:cNvPr id="317" name="テキスト ボックス 316"/>
        <xdr:cNvSpPr txBox="1"/>
      </xdr:nvSpPr>
      <xdr:spPr>
        <a:xfrm>
          <a:off x="7543800" y="65170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149860</xdr:rowOff>
    </xdr:from>
    <xdr:to>
      <xdr:col>41</xdr:col>
      <xdr:colOff>101600</xdr:colOff>
      <xdr:row>39</xdr:row>
      <xdr:rowOff>81280</xdr:rowOff>
    </xdr:to>
    <xdr:sp macro="" textlink="">
      <xdr:nvSpPr>
        <xdr:cNvPr id="318" name="楕円 317"/>
        <xdr:cNvSpPr/>
      </xdr:nvSpPr>
      <xdr:spPr>
        <a:xfrm>
          <a:off x="6873240" y="64300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73025</xdr:rowOff>
    </xdr:from>
    <xdr:ext cx="312420" cy="253365"/>
    <xdr:sp macro="" textlink="">
      <xdr:nvSpPr>
        <xdr:cNvPr id="319" name="テキスト ボックス 318"/>
        <xdr:cNvSpPr txBox="1"/>
      </xdr:nvSpPr>
      <xdr:spPr>
        <a:xfrm>
          <a:off x="6790055" y="6518275"/>
          <a:ext cx="3124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150495</xdr:rowOff>
    </xdr:from>
    <xdr:to>
      <xdr:col>36</xdr:col>
      <xdr:colOff>165100</xdr:colOff>
      <xdr:row>39</xdr:row>
      <xdr:rowOff>81915</xdr:rowOff>
    </xdr:to>
    <xdr:sp macro="" textlink="">
      <xdr:nvSpPr>
        <xdr:cNvPr id="320" name="楕円 319"/>
        <xdr:cNvSpPr/>
      </xdr:nvSpPr>
      <xdr:spPr>
        <a:xfrm>
          <a:off x="6098540" y="64306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73025</xdr:rowOff>
    </xdr:from>
    <xdr:ext cx="313690" cy="253365"/>
    <xdr:sp macro="" textlink="">
      <xdr:nvSpPr>
        <xdr:cNvPr id="321" name="テキスト ボックス 320"/>
        <xdr:cNvSpPr txBox="1"/>
      </xdr:nvSpPr>
      <xdr:spPr>
        <a:xfrm>
          <a:off x="6015355" y="65182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xdr:cNvSpPr/>
      </xdr:nvSpPr>
      <xdr:spPr>
        <a:xfrm>
          <a:off x="5826760" y="7161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xdr:cNvSpPr/>
      </xdr:nvSpPr>
      <xdr:spPr>
        <a:xfrm>
          <a:off x="59309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xdr:cNvSpPr/>
      </xdr:nvSpPr>
      <xdr:spPr>
        <a:xfrm>
          <a:off x="59309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xdr:cNvSpPr/>
      </xdr:nvSpPr>
      <xdr:spPr>
        <a:xfrm>
          <a:off x="683260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xdr:cNvSpPr/>
      </xdr:nvSpPr>
      <xdr:spPr>
        <a:xfrm>
          <a:off x="683260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xdr:cNvSpPr/>
      </xdr:nvSpPr>
      <xdr:spPr>
        <a:xfrm>
          <a:off x="7838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xdr:cNvSpPr/>
      </xdr:nvSpPr>
      <xdr:spPr>
        <a:xfrm>
          <a:off x="7838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xdr:cNvSpPr/>
      </xdr:nvSpPr>
      <xdr:spPr>
        <a:xfrm>
          <a:off x="5826760" y="7955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6075" cy="220345"/>
    <xdr:sp macro="" textlink="">
      <xdr:nvSpPr>
        <xdr:cNvPr id="330" name="テキスト ボックス 329"/>
        <xdr:cNvSpPr txBox="1"/>
      </xdr:nvSpPr>
      <xdr:spPr>
        <a:xfrm>
          <a:off x="578866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xdr:cNvCxnSpPr/>
      </xdr:nvCxnSpPr>
      <xdr:spPr>
        <a:xfrm>
          <a:off x="5826760" y="10158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2" name="直線コネクタ 331"/>
        <xdr:cNvCxnSpPr/>
      </xdr:nvCxnSpPr>
      <xdr:spPr>
        <a:xfrm>
          <a:off x="5826760" y="9718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3" name="テキスト ボックス 332"/>
        <xdr:cNvSpPr txBox="1"/>
      </xdr:nvSpPr>
      <xdr:spPr>
        <a:xfrm>
          <a:off x="5600700" y="958215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xdr:cNvCxnSpPr/>
      </xdr:nvCxnSpPr>
      <xdr:spPr>
        <a:xfrm>
          <a:off x="5826760" y="9276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53340</xdr:rowOff>
    </xdr:from>
    <xdr:ext cx="685800" cy="248285"/>
    <xdr:sp macro="" textlink="">
      <xdr:nvSpPr>
        <xdr:cNvPr id="335" name="テキスト ボックス 334"/>
        <xdr:cNvSpPr txBox="1"/>
      </xdr:nvSpPr>
      <xdr:spPr>
        <a:xfrm>
          <a:off x="5209540" y="91401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6" name="直線コネクタ 335"/>
        <xdr:cNvCxnSpPr/>
      </xdr:nvCxnSpPr>
      <xdr:spPr>
        <a:xfrm>
          <a:off x="5826760" y="8837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109220</xdr:rowOff>
    </xdr:from>
    <xdr:ext cx="685800" cy="249555"/>
    <xdr:sp macro="" textlink="">
      <xdr:nvSpPr>
        <xdr:cNvPr id="337" name="テキスト ボックス 336"/>
        <xdr:cNvSpPr txBox="1"/>
      </xdr:nvSpPr>
      <xdr:spPr>
        <a:xfrm>
          <a:off x="5209540" y="870077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8" name="直線コネクタ 337"/>
        <xdr:cNvCxnSpPr/>
      </xdr:nvCxnSpPr>
      <xdr:spPr>
        <a:xfrm>
          <a:off x="5826760" y="839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165100</xdr:rowOff>
    </xdr:from>
    <xdr:ext cx="685800" cy="249555"/>
    <xdr:sp macro="" textlink="">
      <xdr:nvSpPr>
        <xdr:cNvPr id="339" name="テキスト ボックス 338"/>
        <xdr:cNvSpPr txBox="1"/>
      </xdr:nvSpPr>
      <xdr:spPr>
        <a:xfrm>
          <a:off x="5209540" y="826135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xdr:cNvCxnSpPr/>
      </xdr:nvCxnSpPr>
      <xdr:spPr>
        <a:xfrm>
          <a:off x="5826760" y="7955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5800" cy="248285"/>
    <xdr:sp macro="" textlink="">
      <xdr:nvSpPr>
        <xdr:cNvPr id="341" name="テキスト ボックス 340"/>
        <xdr:cNvSpPr txBox="1"/>
      </xdr:nvSpPr>
      <xdr:spPr>
        <a:xfrm>
          <a:off x="5209540" y="7819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xdr:cNvSpPr/>
      </xdr:nvSpPr>
      <xdr:spPr>
        <a:xfrm>
          <a:off x="5826760" y="7955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50</xdr:row>
      <xdr:rowOff>58420</xdr:rowOff>
    </xdr:from>
    <xdr:to>
      <xdr:col>54</xdr:col>
      <xdr:colOff>167640</xdr:colOff>
      <xdr:row>58</xdr:row>
      <xdr:rowOff>123190</xdr:rowOff>
    </xdr:to>
    <xdr:cxnSp macro="">
      <xdr:nvCxnSpPr>
        <xdr:cNvPr id="343" name="直線コネクタ 342"/>
        <xdr:cNvCxnSpPr/>
      </xdr:nvCxnSpPr>
      <xdr:spPr>
        <a:xfrm flipV="1">
          <a:off x="9220200" y="83197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127000</xdr:rowOff>
    </xdr:from>
    <xdr:ext cx="530860" cy="248285"/>
    <xdr:sp macro="" textlink="">
      <xdr:nvSpPr>
        <xdr:cNvPr id="344" name="農林水産業費最小値テキスト"/>
        <xdr:cNvSpPr txBox="1"/>
      </xdr:nvSpPr>
      <xdr:spPr>
        <a:xfrm>
          <a:off x="9271000" y="97091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123190</xdr:rowOff>
    </xdr:from>
    <xdr:to>
      <xdr:col>55</xdr:col>
      <xdr:colOff>88900</xdr:colOff>
      <xdr:row>58</xdr:row>
      <xdr:rowOff>123190</xdr:rowOff>
    </xdr:to>
    <xdr:cxnSp macro="">
      <xdr:nvCxnSpPr>
        <xdr:cNvPr id="345" name="直線コネクタ 344"/>
        <xdr:cNvCxnSpPr/>
      </xdr:nvCxnSpPr>
      <xdr:spPr>
        <a:xfrm>
          <a:off x="9154160" y="9705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5715</xdr:rowOff>
    </xdr:from>
    <xdr:ext cx="686435" cy="253365"/>
    <xdr:sp macro="" textlink="">
      <xdr:nvSpPr>
        <xdr:cNvPr id="346" name="農林水産業費最大値テキスト"/>
        <xdr:cNvSpPr txBox="1"/>
      </xdr:nvSpPr>
      <xdr:spPr>
        <a:xfrm>
          <a:off x="9271000" y="8101965"/>
          <a:ext cx="6864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58420</xdr:rowOff>
    </xdr:from>
    <xdr:to>
      <xdr:col>55</xdr:col>
      <xdr:colOff>88900</xdr:colOff>
      <xdr:row>50</xdr:row>
      <xdr:rowOff>58420</xdr:rowOff>
    </xdr:to>
    <xdr:cxnSp macro="">
      <xdr:nvCxnSpPr>
        <xdr:cNvPr id="347" name="直線コネクタ 346"/>
        <xdr:cNvCxnSpPr/>
      </xdr:nvCxnSpPr>
      <xdr:spPr>
        <a:xfrm>
          <a:off x="9154160" y="8319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63500</xdr:rowOff>
    </xdr:from>
    <xdr:to>
      <xdr:col>55</xdr:col>
      <xdr:colOff>0</xdr:colOff>
      <xdr:row>58</xdr:row>
      <xdr:rowOff>76835</xdr:rowOff>
    </xdr:to>
    <xdr:cxnSp macro="">
      <xdr:nvCxnSpPr>
        <xdr:cNvPr id="348" name="直線コネクタ 347"/>
        <xdr:cNvCxnSpPr/>
      </xdr:nvCxnSpPr>
      <xdr:spPr>
        <a:xfrm flipV="1">
          <a:off x="8496300" y="9645650"/>
          <a:ext cx="7239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24130</xdr:rowOff>
    </xdr:from>
    <xdr:ext cx="594995" cy="252095"/>
    <xdr:sp macro="" textlink="">
      <xdr:nvSpPr>
        <xdr:cNvPr id="349" name="農林水産業費平均値テキスト"/>
        <xdr:cNvSpPr txBox="1"/>
      </xdr:nvSpPr>
      <xdr:spPr>
        <a:xfrm>
          <a:off x="9271000" y="9441180"/>
          <a:ext cx="594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100965</xdr:rowOff>
    </xdr:to>
    <xdr:sp macro="" textlink="">
      <xdr:nvSpPr>
        <xdr:cNvPr id="350" name="フローチャート: 判断 349"/>
        <xdr:cNvSpPr/>
      </xdr:nvSpPr>
      <xdr:spPr>
        <a:xfrm>
          <a:off x="9192260" y="958405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58</xdr:row>
      <xdr:rowOff>70485</xdr:rowOff>
    </xdr:from>
    <xdr:to>
      <xdr:col>50</xdr:col>
      <xdr:colOff>114300</xdr:colOff>
      <xdr:row>58</xdr:row>
      <xdr:rowOff>76835</xdr:rowOff>
    </xdr:to>
    <xdr:cxnSp macro="">
      <xdr:nvCxnSpPr>
        <xdr:cNvPr id="351" name="直線コネクタ 350"/>
        <xdr:cNvCxnSpPr/>
      </xdr:nvCxnSpPr>
      <xdr:spPr>
        <a:xfrm>
          <a:off x="7711440" y="9652635"/>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110490</xdr:rowOff>
    </xdr:to>
    <xdr:sp macro="" textlink="">
      <xdr:nvSpPr>
        <xdr:cNvPr id="352" name="フローチャート: 判断 351"/>
        <xdr:cNvSpPr/>
      </xdr:nvSpPr>
      <xdr:spPr>
        <a:xfrm>
          <a:off x="8445500" y="9593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127000</xdr:rowOff>
    </xdr:from>
    <xdr:ext cx="594995" cy="248285"/>
    <xdr:sp macro="" textlink="">
      <xdr:nvSpPr>
        <xdr:cNvPr id="353" name="テキスト ボックス 352"/>
        <xdr:cNvSpPr txBox="1"/>
      </xdr:nvSpPr>
      <xdr:spPr>
        <a:xfrm>
          <a:off x="8219440" y="93789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69215</xdr:rowOff>
    </xdr:from>
    <xdr:to>
      <xdr:col>45</xdr:col>
      <xdr:colOff>167640</xdr:colOff>
      <xdr:row>58</xdr:row>
      <xdr:rowOff>70485</xdr:rowOff>
    </xdr:to>
    <xdr:cxnSp macro="">
      <xdr:nvCxnSpPr>
        <xdr:cNvPr id="354" name="直線コネクタ 353"/>
        <xdr:cNvCxnSpPr/>
      </xdr:nvCxnSpPr>
      <xdr:spPr>
        <a:xfrm>
          <a:off x="6924040" y="9651365"/>
          <a:ext cx="7874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114935</xdr:rowOff>
    </xdr:to>
    <xdr:sp macro="" textlink="">
      <xdr:nvSpPr>
        <xdr:cNvPr id="355" name="フローチャート: 判断 354"/>
        <xdr:cNvSpPr/>
      </xdr:nvSpPr>
      <xdr:spPr>
        <a:xfrm>
          <a:off x="7670800" y="9598025"/>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130810</xdr:rowOff>
    </xdr:from>
    <xdr:ext cx="594995" cy="252095"/>
    <xdr:sp macro="" textlink="">
      <xdr:nvSpPr>
        <xdr:cNvPr id="356" name="テキスト ボックス 355"/>
        <xdr:cNvSpPr txBox="1"/>
      </xdr:nvSpPr>
      <xdr:spPr>
        <a:xfrm>
          <a:off x="7444740" y="938276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69215</xdr:rowOff>
    </xdr:from>
    <xdr:to>
      <xdr:col>41</xdr:col>
      <xdr:colOff>50800</xdr:colOff>
      <xdr:row>58</xdr:row>
      <xdr:rowOff>70485</xdr:rowOff>
    </xdr:to>
    <xdr:cxnSp macro="">
      <xdr:nvCxnSpPr>
        <xdr:cNvPr id="357" name="直線コネクタ 356"/>
        <xdr:cNvCxnSpPr/>
      </xdr:nvCxnSpPr>
      <xdr:spPr>
        <a:xfrm flipV="1">
          <a:off x="6149340" y="965136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17145</xdr:rowOff>
    </xdr:from>
    <xdr:to>
      <xdr:col>41</xdr:col>
      <xdr:colOff>101600</xdr:colOff>
      <xdr:row>58</xdr:row>
      <xdr:rowOff>116205</xdr:rowOff>
    </xdr:to>
    <xdr:sp macro="" textlink="">
      <xdr:nvSpPr>
        <xdr:cNvPr id="358" name="フローチャート: 判断 357"/>
        <xdr:cNvSpPr/>
      </xdr:nvSpPr>
      <xdr:spPr>
        <a:xfrm>
          <a:off x="6873240" y="9599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132080</xdr:rowOff>
    </xdr:from>
    <xdr:ext cx="594995" cy="253365"/>
    <xdr:sp macro="" textlink="">
      <xdr:nvSpPr>
        <xdr:cNvPr id="359" name="テキスト ボックス 358"/>
        <xdr:cNvSpPr txBox="1"/>
      </xdr:nvSpPr>
      <xdr:spPr>
        <a:xfrm>
          <a:off x="6670040" y="93840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14605</xdr:rowOff>
    </xdr:from>
    <xdr:to>
      <xdr:col>36</xdr:col>
      <xdr:colOff>165100</xdr:colOff>
      <xdr:row>58</xdr:row>
      <xdr:rowOff>113665</xdr:rowOff>
    </xdr:to>
    <xdr:sp macro="" textlink="">
      <xdr:nvSpPr>
        <xdr:cNvPr id="360" name="フローチャート: 判断 359"/>
        <xdr:cNvSpPr/>
      </xdr:nvSpPr>
      <xdr:spPr>
        <a:xfrm>
          <a:off x="6098540" y="9596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129540</xdr:rowOff>
    </xdr:from>
    <xdr:ext cx="594995" cy="251460"/>
    <xdr:sp macro="" textlink="">
      <xdr:nvSpPr>
        <xdr:cNvPr id="361" name="テキスト ボックス 360"/>
        <xdr:cNvSpPr txBox="1"/>
      </xdr:nvSpPr>
      <xdr:spPr>
        <a:xfrm>
          <a:off x="5872480" y="938149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xdr:cNvSpPr txBox="1"/>
      </xdr:nvSpPr>
      <xdr:spPr>
        <a:xfrm>
          <a:off x="90525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xdr:cNvSpPr txBox="1"/>
      </xdr:nvSpPr>
      <xdr:spPr>
        <a:xfrm>
          <a:off x="83286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78105</xdr:rowOff>
    </xdr:from>
    <xdr:ext cx="762000" cy="253365"/>
    <xdr:sp macro="" textlink="">
      <xdr:nvSpPr>
        <xdr:cNvPr id="364" name="テキスト ボックス 363"/>
        <xdr:cNvSpPr txBox="1"/>
      </xdr:nvSpPr>
      <xdr:spPr>
        <a:xfrm>
          <a:off x="75438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190" cy="253365"/>
    <xdr:sp macro="" textlink="">
      <xdr:nvSpPr>
        <xdr:cNvPr id="365" name="テキスト ボックス 364"/>
        <xdr:cNvSpPr txBox="1"/>
      </xdr:nvSpPr>
      <xdr:spPr>
        <a:xfrm>
          <a:off x="675640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xdr:cNvSpPr txBox="1"/>
      </xdr:nvSpPr>
      <xdr:spPr>
        <a:xfrm>
          <a:off x="59817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14605</xdr:rowOff>
    </xdr:from>
    <xdr:to>
      <xdr:col>55</xdr:col>
      <xdr:colOff>50800</xdr:colOff>
      <xdr:row>58</xdr:row>
      <xdr:rowOff>113665</xdr:rowOff>
    </xdr:to>
    <xdr:sp macro="" textlink="">
      <xdr:nvSpPr>
        <xdr:cNvPr id="367" name="楕円 366"/>
        <xdr:cNvSpPr/>
      </xdr:nvSpPr>
      <xdr:spPr>
        <a:xfrm>
          <a:off x="9192260" y="9596755"/>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149225</xdr:rowOff>
    </xdr:from>
    <xdr:ext cx="594995" cy="248285"/>
    <xdr:sp macro="" textlink="">
      <xdr:nvSpPr>
        <xdr:cNvPr id="368" name="農林水産業費該当値テキスト"/>
        <xdr:cNvSpPr txBox="1"/>
      </xdr:nvSpPr>
      <xdr:spPr>
        <a:xfrm>
          <a:off x="9271000" y="956627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27305</xdr:rowOff>
    </xdr:from>
    <xdr:to>
      <xdr:col>50</xdr:col>
      <xdr:colOff>165100</xdr:colOff>
      <xdr:row>58</xdr:row>
      <xdr:rowOff>127000</xdr:rowOff>
    </xdr:to>
    <xdr:sp macro="" textlink="">
      <xdr:nvSpPr>
        <xdr:cNvPr id="369" name="楕円 368"/>
        <xdr:cNvSpPr/>
      </xdr:nvSpPr>
      <xdr:spPr>
        <a:xfrm>
          <a:off x="8445500" y="9609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117475</xdr:rowOff>
    </xdr:from>
    <xdr:ext cx="594995" cy="252095"/>
    <xdr:sp macro="" textlink="">
      <xdr:nvSpPr>
        <xdr:cNvPr id="370" name="テキスト ボックス 369"/>
        <xdr:cNvSpPr txBox="1"/>
      </xdr:nvSpPr>
      <xdr:spPr>
        <a:xfrm>
          <a:off x="8219440" y="96996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119380</xdr:rowOff>
    </xdr:to>
    <xdr:sp macro="" textlink="">
      <xdr:nvSpPr>
        <xdr:cNvPr id="371" name="楕円 370"/>
        <xdr:cNvSpPr/>
      </xdr:nvSpPr>
      <xdr:spPr>
        <a:xfrm>
          <a:off x="7670800" y="960247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111125</xdr:rowOff>
    </xdr:from>
    <xdr:ext cx="594995" cy="252730"/>
    <xdr:sp macro="" textlink="">
      <xdr:nvSpPr>
        <xdr:cNvPr id="372" name="テキスト ボックス 371"/>
        <xdr:cNvSpPr txBox="1"/>
      </xdr:nvSpPr>
      <xdr:spPr>
        <a:xfrm>
          <a:off x="7444740" y="969327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19050</xdr:rowOff>
    </xdr:from>
    <xdr:to>
      <xdr:col>41</xdr:col>
      <xdr:colOff>101600</xdr:colOff>
      <xdr:row>58</xdr:row>
      <xdr:rowOff>118110</xdr:rowOff>
    </xdr:to>
    <xdr:sp macro="" textlink="">
      <xdr:nvSpPr>
        <xdr:cNvPr id="373" name="楕円 372"/>
        <xdr:cNvSpPr/>
      </xdr:nvSpPr>
      <xdr:spPr>
        <a:xfrm>
          <a:off x="6873240" y="9601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109855</xdr:rowOff>
    </xdr:from>
    <xdr:ext cx="594995" cy="249555"/>
    <xdr:sp macro="" textlink="">
      <xdr:nvSpPr>
        <xdr:cNvPr id="374" name="テキスト ボックス 373"/>
        <xdr:cNvSpPr txBox="1"/>
      </xdr:nvSpPr>
      <xdr:spPr>
        <a:xfrm>
          <a:off x="6670040" y="96920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20320</xdr:rowOff>
    </xdr:from>
    <xdr:to>
      <xdr:col>36</xdr:col>
      <xdr:colOff>165100</xdr:colOff>
      <xdr:row>58</xdr:row>
      <xdr:rowOff>119380</xdr:rowOff>
    </xdr:to>
    <xdr:sp macro="" textlink="">
      <xdr:nvSpPr>
        <xdr:cNvPr id="375" name="楕円 374"/>
        <xdr:cNvSpPr/>
      </xdr:nvSpPr>
      <xdr:spPr>
        <a:xfrm>
          <a:off x="6098540" y="9602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111125</xdr:rowOff>
    </xdr:from>
    <xdr:ext cx="594995" cy="252730"/>
    <xdr:sp macro="" textlink="">
      <xdr:nvSpPr>
        <xdr:cNvPr id="376" name="テキスト ボックス 375"/>
        <xdr:cNvSpPr txBox="1"/>
      </xdr:nvSpPr>
      <xdr:spPr>
        <a:xfrm>
          <a:off x="5872480" y="969327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xdr:cNvSpPr/>
      </xdr:nvSpPr>
      <xdr:spPr>
        <a:xfrm>
          <a:off x="5826760" y="10463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xdr:cNvSpPr/>
      </xdr:nvSpPr>
      <xdr:spPr>
        <a:xfrm>
          <a:off x="59309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xdr:cNvSpPr/>
      </xdr:nvSpPr>
      <xdr:spPr>
        <a:xfrm>
          <a:off x="59309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xdr:cNvSpPr/>
      </xdr:nvSpPr>
      <xdr:spPr>
        <a:xfrm>
          <a:off x="683260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xdr:cNvSpPr/>
      </xdr:nvSpPr>
      <xdr:spPr>
        <a:xfrm>
          <a:off x="683260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xdr:cNvSpPr/>
      </xdr:nvSpPr>
      <xdr:spPr>
        <a:xfrm>
          <a:off x="78384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xdr:cNvSpPr/>
      </xdr:nvSpPr>
      <xdr:spPr>
        <a:xfrm>
          <a:off x="78384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xdr:cNvSpPr/>
      </xdr:nvSpPr>
      <xdr:spPr>
        <a:xfrm>
          <a:off x="5826760" y="11257915"/>
          <a:ext cx="41148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6075" cy="220345"/>
    <xdr:sp macro="" textlink="">
      <xdr:nvSpPr>
        <xdr:cNvPr id="385" name="テキスト ボックス 384"/>
        <xdr:cNvSpPr txBox="1"/>
      </xdr:nvSpPr>
      <xdr:spPr>
        <a:xfrm>
          <a:off x="5788660" y="11073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xdr:cNvCxnSpPr/>
      </xdr:nvCxnSpPr>
      <xdr:spPr>
        <a:xfrm>
          <a:off x="5826760" y="134600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xdr:cNvCxnSpPr/>
      </xdr:nvCxnSpPr>
      <xdr:spPr>
        <a:xfrm>
          <a:off x="5826760" y="130206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110" cy="249555"/>
    <xdr:sp macro="" textlink="">
      <xdr:nvSpPr>
        <xdr:cNvPr id="388" name="テキスト ボックス 387"/>
        <xdr:cNvSpPr txBox="1"/>
      </xdr:nvSpPr>
      <xdr:spPr>
        <a:xfrm>
          <a:off x="5600700" y="1288415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xdr:cNvCxnSpPr/>
      </xdr:nvCxnSpPr>
      <xdr:spPr>
        <a:xfrm>
          <a:off x="5826760" y="12578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5630" cy="248285"/>
    <xdr:sp macro="" textlink="">
      <xdr:nvSpPr>
        <xdr:cNvPr id="390" name="テキスト ボックス 389"/>
        <xdr:cNvSpPr txBox="1"/>
      </xdr:nvSpPr>
      <xdr:spPr>
        <a:xfrm>
          <a:off x="5299710" y="124421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xdr:cNvCxnSpPr/>
      </xdr:nvCxnSpPr>
      <xdr:spPr>
        <a:xfrm>
          <a:off x="5826760" y="12139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5630" cy="249555"/>
    <xdr:sp macro="" textlink="">
      <xdr:nvSpPr>
        <xdr:cNvPr id="392" name="テキスト ボックス 391"/>
        <xdr:cNvSpPr txBox="1"/>
      </xdr:nvSpPr>
      <xdr:spPr>
        <a:xfrm>
          <a:off x="5299710" y="120027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3" name="直線コネクタ 392"/>
        <xdr:cNvCxnSpPr/>
      </xdr:nvCxnSpPr>
      <xdr:spPr>
        <a:xfrm>
          <a:off x="5826760" y="11699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5630" cy="249555"/>
    <xdr:sp macro="" textlink="">
      <xdr:nvSpPr>
        <xdr:cNvPr id="394" name="テキスト ボックス 393"/>
        <xdr:cNvSpPr txBox="1"/>
      </xdr:nvSpPr>
      <xdr:spPr>
        <a:xfrm>
          <a:off x="5299710" y="115633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826760" y="11257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8285"/>
    <xdr:sp macro="" textlink="">
      <xdr:nvSpPr>
        <xdr:cNvPr id="396" name="テキスト ボックス 395"/>
        <xdr:cNvSpPr txBox="1"/>
      </xdr:nvSpPr>
      <xdr:spPr>
        <a:xfrm>
          <a:off x="5299710" y="111213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xdr:cNvSpPr/>
      </xdr:nvSpPr>
      <xdr:spPr>
        <a:xfrm>
          <a:off x="5826760" y="11257915"/>
          <a:ext cx="41148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41910</xdr:rowOff>
    </xdr:from>
    <xdr:to>
      <xdr:col>54</xdr:col>
      <xdr:colOff>167640</xdr:colOff>
      <xdr:row>78</xdr:row>
      <xdr:rowOff>132715</xdr:rowOff>
    </xdr:to>
    <xdr:cxnSp macro="">
      <xdr:nvCxnSpPr>
        <xdr:cNvPr id="398" name="直線コネクタ 397"/>
        <xdr:cNvCxnSpPr/>
      </xdr:nvCxnSpPr>
      <xdr:spPr>
        <a:xfrm flipV="1">
          <a:off x="9220200" y="1177036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136525</xdr:rowOff>
    </xdr:from>
    <xdr:ext cx="466090" cy="253365"/>
    <xdr:sp macro="" textlink="">
      <xdr:nvSpPr>
        <xdr:cNvPr id="399" name="商工費最小値テキスト"/>
        <xdr:cNvSpPr txBox="1"/>
      </xdr:nvSpPr>
      <xdr:spPr>
        <a:xfrm>
          <a:off x="9271000" y="130206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132715</xdr:rowOff>
    </xdr:from>
    <xdr:to>
      <xdr:col>55</xdr:col>
      <xdr:colOff>88900</xdr:colOff>
      <xdr:row>78</xdr:row>
      <xdr:rowOff>132715</xdr:rowOff>
    </xdr:to>
    <xdr:cxnSp macro="">
      <xdr:nvCxnSpPr>
        <xdr:cNvPr id="400" name="直線コネクタ 399"/>
        <xdr:cNvCxnSpPr/>
      </xdr:nvCxnSpPr>
      <xdr:spPr>
        <a:xfrm>
          <a:off x="9154160" y="130168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157480</xdr:rowOff>
    </xdr:from>
    <xdr:ext cx="594995" cy="252095"/>
    <xdr:sp macro="" textlink="">
      <xdr:nvSpPr>
        <xdr:cNvPr id="401" name="商工費最大値テキスト"/>
        <xdr:cNvSpPr txBox="1"/>
      </xdr:nvSpPr>
      <xdr:spPr>
        <a:xfrm>
          <a:off x="9271000" y="1155573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41910</xdr:rowOff>
    </xdr:from>
    <xdr:to>
      <xdr:col>55</xdr:col>
      <xdr:colOff>88900</xdr:colOff>
      <xdr:row>71</xdr:row>
      <xdr:rowOff>41910</xdr:rowOff>
    </xdr:to>
    <xdr:cxnSp macro="">
      <xdr:nvCxnSpPr>
        <xdr:cNvPr id="402" name="直線コネクタ 401"/>
        <xdr:cNvCxnSpPr/>
      </xdr:nvCxnSpPr>
      <xdr:spPr>
        <a:xfrm>
          <a:off x="9154160" y="11770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144780</xdr:rowOff>
    </xdr:from>
    <xdr:to>
      <xdr:col>55</xdr:col>
      <xdr:colOff>0</xdr:colOff>
      <xdr:row>77</xdr:row>
      <xdr:rowOff>147955</xdr:rowOff>
    </xdr:to>
    <xdr:cxnSp macro="">
      <xdr:nvCxnSpPr>
        <xdr:cNvPr id="403" name="直線コネクタ 402"/>
        <xdr:cNvCxnSpPr/>
      </xdr:nvCxnSpPr>
      <xdr:spPr>
        <a:xfrm>
          <a:off x="8496300" y="12863830"/>
          <a:ext cx="7239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116205</xdr:rowOff>
    </xdr:from>
    <xdr:ext cx="530860" cy="252095"/>
    <xdr:sp macro="" textlink="">
      <xdr:nvSpPr>
        <xdr:cNvPr id="404" name="商工費平均値テキスト"/>
        <xdr:cNvSpPr txBox="1"/>
      </xdr:nvSpPr>
      <xdr:spPr>
        <a:xfrm>
          <a:off x="9271000" y="12670155"/>
          <a:ext cx="530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24765</xdr:rowOff>
    </xdr:to>
    <xdr:sp macro="" textlink="">
      <xdr:nvSpPr>
        <xdr:cNvPr id="405" name="フローチャート: 判断 404"/>
        <xdr:cNvSpPr/>
      </xdr:nvSpPr>
      <xdr:spPr>
        <a:xfrm>
          <a:off x="9192260" y="128123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77</xdr:row>
      <xdr:rowOff>114300</xdr:rowOff>
    </xdr:from>
    <xdr:to>
      <xdr:col>50</xdr:col>
      <xdr:colOff>114300</xdr:colOff>
      <xdr:row>77</xdr:row>
      <xdr:rowOff>144780</xdr:rowOff>
    </xdr:to>
    <xdr:cxnSp macro="">
      <xdr:nvCxnSpPr>
        <xdr:cNvPr id="406" name="直線コネクタ 405"/>
        <xdr:cNvCxnSpPr/>
      </xdr:nvCxnSpPr>
      <xdr:spPr>
        <a:xfrm>
          <a:off x="7711440" y="12833350"/>
          <a:ext cx="7848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111125</xdr:rowOff>
    </xdr:from>
    <xdr:to>
      <xdr:col>50</xdr:col>
      <xdr:colOff>165100</xdr:colOff>
      <xdr:row>78</xdr:row>
      <xdr:rowOff>42545</xdr:rowOff>
    </xdr:to>
    <xdr:sp macro="" textlink="">
      <xdr:nvSpPr>
        <xdr:cNvPr id="407" name="フローチャート: 判断 406"/>
        <xdr:cNvSpPr/>
      </xdr:nvSpPr>
      <xdr:spPr>
        <a:xfrm>
          <a:off x="8445500" y="12830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34925</xdr:rowOff>
    </xdr:from>
    <xdr:ext cx="534670" cy="249555"/>
    <xdr:sp macro="" textlink="">
      <xdr:nvSpPr>
        <xdr:cNvPr id="408" name="テキスト ボックス 407"/>
        <xdr:cNvSpPr txBox="1"/>
      </xdr:nvSpPr>
      <xdr:spPr>
        <a:xfrm>
          <a:off x="8251825" y="129190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114300</xdr:rowOff>
    </xdr:from>
    <xdr:to>
      <xdr:col>45</xdr:col>
      <xdr:colOff>167640</xdr:colOff>
      <xdr:row>77</xdr:row>
      <xdr:rowOff>160020</xdr:rowOff>
    </xdr:to>
    <xdr:cxnSp macro="">
      <xdr:nvCxnSpPr>
        <xdr:cNvPr id="409" name="直線コネクタ 408"/>
        <xdr:cNvCxnSpPr/>
      </xdr:nvCxnSpPr>
      <xdr:spPr>
        <a:xfrm flipV="1">
          <a:off x="6924040" y="1283335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36195</xdr:rowOff>
    </xdr:to>
    <xdr:sp macro="" textlink="">
      <xdr:nvSpPr>
        <xdr:cNvPr id="410" name="フローチャート: 判断 409"/>
        <xdr:cNvSpPr/>
      </xdr:nvSpPr>
      <xdr:spPr>
        <a:xfrm>
          <a:off x="7670800" y="128238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27305</xdr:rowOff>
    </xdr:from>
    <xdr:ext cx="529590" cy="252095"/>
    <xdr:sp macro="" textlink="">
      <xdr:nvSpPr>
        <xdr:cNvPr id="411" name="テキスト ボックス 410"/>
        <xdr:cNvSpPr txBox="1"/>
      </xdr:nvSpPr>
      <xdr:spPr>
        <a:xfrm>
          <a:off x="7477125" y="1291145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160020</xdr:rowOff>
    </xdr:from>
    <xdr:to>
      <xdr:col>41</xdr:col>
      <xdr:colOff>50800</xdr:colOff>
      <xdr:row>78</xdr:row>
      <xdr:rowOff>17145</xdr:rowOff>
    </xdr:to>
    <xdr:cxnSp macro="">
      <xdr:nvCxnSpPr>
        <xdr:cNvPr id="412" name="直線コネクタ 411"/>
        <xdr:cNvCxnSpPr/>
      </xdr:nvCxnSpPr>
      <xdr:spPr>
        <a:xfrm flipV="1">
          <a:off x="6149340" y="12879070"/>
          <a:ext cx="774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137160</xdr:rowOff>
    </xdr:from>
    <xdr:to>
      <xdr:col>41</xdr:col>
      <xdr:colOff>101600</xdr:colOff>
      <xdr:row>78</xdr:row>
      <xdr:rowOff>69215</xdr:rowOff>
    </xdr:to>
    <xdr:sp macro="" textlink="">
      <xdr:nvSpPr>
        <xdr:cNvPr id="413" name="フローチャート: 判断 412"/>
        <xdr:cNvSpPr/>
      </xdr:nvSpPr>
      <xdr:spPr>
        <a:xfrm>
          <a:off x="6873240" y="128562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60325</xdr:rowOff>
    </xdr:from>
    <xdr:ext cx="530860" cy="252095"/>
    <xdr:sp macro="" textlink="">
      <xdr:nvSpPr>
        <xdr:cNvPr id="414" name="テキスト ボックス 413"/>
        <xdr:cNvSpPr txBox="1"/>
      </xdr:nvSpPr>
      <xdr:spPr>
        <a:xfrm>
          <a:off x="6702425" y="1294447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142875</xdr:rowOff>
    </xdr:from>
    <xdr:to>
      <xdr:col>36</xdr:col>
      <xdr:colOff>165100</xdr:colOff>
      <xdr:row>78</xdr:row>
      <xdr:rowOff>74295</xdr:rowOff>
    </xdr:to>
    <xdr:sp macro="" textlink="">
      <xdr:nvSpPr>
        <xdr:cNvPr id="415" name="フローチャート: 判断 414"/>
        <xdr:cNvSpPr/>
      </xdr:nvSpPr>
      <xdr:spPr>
        <a:xfrm>
          <a:off x="6098540" y="128619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66040</xdr:rowOff>
    </xdr:from>
    <xdr:ext cx="534670" cy="249555"/>
    <xdr:sp macro="" textlink="">
      <xdr:nvSpPr>
        <xdr:cNvPr id="416" name="テキスト ボックス 415"/>
        <xdr:cNvSpPr txBox="1"/>
      </xdr:nvSpPr>
      <xdr:spPr>
        <a:xfrm>
          <a:off x="5904865"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xdr:cNvSpPr txBox="1"/>
      </xdr:nvSpPr>
      <xdr:spPr>
        <a:xfrm>
          <a:off x="90525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xdr:cNvSpPr txBox="1"/>
      </xdr:nvSpPr>
      <xdr:spPr>
        <a:xfrm>
          <a:off x="83286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78105</xdr:rowOff>
    </xdr:from>
    <xdr:ext cx="762000" cy="253365"/>
    <xdr:sp macro="" textlink="">
      <xdr:nvSpPr>
        <xdr:cNvPr id="419" name="テキスト ボックス 418"/>
        <xdr:cNvSpPr txBox="1"/>
      </xdr:nvSpPr>
      <xdr:spPr>
        <a:xfrm>
          <a:off x="75438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190" cy="253365"/>
    <xdr:sp macro="" textlink="">
      <xdr:nvSpPr>
        <xdr:cNvPr id="420" name="テキスト ボックス 419"/>
        <xdr:cNvSpPr txBox="1"/>
      </xdr:nvSpPr>
      <xdr:spPr>
        <a:xfrm>
          <a:off x="675640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xdr:cNvSpPr txBox="1"/>
      </xdr:nvSpPr>
      <xdr:spPr>
        <a:xfrm>
          <a:off x="59817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29845</xdr:rowOff>
    </xdr:to>
    <xdr:sp macro="" textlink="">
      <xdr:nvSpPr>
        <xdr:cNvPr id="422" name="楕円 421"/>
        <xdr:cNvSpPr/>
      </xdr:nvSpPr>
      <xdr:spPr>
        <a:xfrm>
          <a:off x="9192260" y="1281684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77470</xdr:rowOff>
    </xdr:from>
    <xdr:ext cx="530860" cy="252730"/>
    <xdr:sp macro="" textlink="">
      <xdr:nvSpPr>
        <xdr:cNvPr id="423" name="商工費該当値テキスト"/>
        <xdr:cNvSpPr txBox="1"/>
      </xdr:nvSpPr>
      <xdr:spPr>
        <a:xfrm>
          <a:off x="9271000" y="1279652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95250</xdr:rowOff>
    </xdr:from>
    <xdr:to>
      <xdr:col>50</xdr:col>
      <xdr:colOff>165100</xdr:colOff>
      <xdr:row>78</xdr:row>
      <xdr:rowOff>26670</xdr:rowOff>
    </xdr:to>
    <xdr:sp macro="" textlink="">
      <xdr:nvSpPr>
        <xdr:cNvPr id="424" name="楕円 423"/>
        <xdr:cNvSpPr/>
      </xdr:nvSpPr>
      <xdr:spPr>
        <a:xfrm>
          <a:off x="8445500" y="128143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42545</xdr:rowOff>
    </xdr:from>
    <xdr:ext cx="534670" cy="253365"/>
    <xdr:sp macro="" textlink="">
      <xdr:nvSpPr>
        <xdr:cNvPr id="425" name="テキスト ボックス 424"/>
        <xdr:cNvSpPr txBox="1"/>
      </xdr:nvSpPr>
      <xdr:spPr>
        <a:xfrm>
          <a:off x="8251825" y="125964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64135</xdr:rowOff>
    </xdr:from>
    <xdr:to>
      <xdr:col>46</xdr:col>
      <xdr:colOff>38100</xdr:colOff>
      <xdr:row>77</xdr:row>
      <xdr:rowOff>163830</xdr:rowOff>
    </xdr:to>
    <xdr:sp macro="" textlink="">
      <xdr:nvSpPr>
        <xdr:cNvPr id="426" name="楕円 425"/>
        <xdr:cNvSpPr/>
      </xdr:nvSpPr>
      <xdr:spPr>
        <a:xfrm>
          <a:off x="7670800" y="1278318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12700</xdr:rowOff>
    </xdr:from>
    <xdr:ext cx="529590" cy="249555"/>
    <xdr:sp macro="" textlink="">
      <xdr:nvSpPr>
        <xdr:cNvPr id="427" name="テキスト ボックス 426"/>
        <xdr:cNvSpPr txBox="1"/>
      </xdr:nvSpPr>
      <xdr:spPr>
        <a:xfrm>
          <a:off x="7477125" y="125666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109855</xdr:rowOff>
    </xdr:from>
    <xdr:to>
      <xdr:col>41</xdr:col>
      <xdr:colOff>101600</xdr:colOff>
      <xdr:row>78</xdr:row>
      <xdr:rowOff>41275</xdr:rowOff>
    </xdr:to>
    <xdr:sp macro="" textlink="">
      <xdr:nvSpPr>
        <xdr:cNvPr id="428" name="楕円 427"/>
        <xdr:cNvSpPr/>
      </xdr:nvSpPr>
      <xdr:spPr>
        <a:xfrm>
          <a:off x="6873240" y="128289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57785</xdr:rowOff>
    </xdr:from>
    <xdr:ext cx="530860" cy="252095"/>
    <xdr:sp macro="" textlink="">
      <xdr:nvSpPr>
        <xdr:cNvPr id="429" name="テキスト ボックス 428"/>
        <xdr:cNvSpPr txBox="1"/>
      </xdr:nvSpPr>
      <xdr:spPr>
        <a:xfrm>
          <a:off x="6702425" y="1261173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134620</xdr:rowOff>
    </xdr:from>
    <xdr:to>
      <xdr:col>36</xdr:col>
      <xdr:colOff>165100</xdr:colOff>
      <xdr:row>78</xdr:row>
      <xdr:rowOff>66675</xdr:rowOff>
    </xdr:to>
    <xdr:sp macro="" textlink="">
      <xdr:nvSpPr>
        <xdr:cNvPr id="430" name="楕円 429"/>
        <xdr:cNvSpPr/>
      </xdr:nvSpPr>
      <xdr:spPr>
        <a:xfrm>
          <a:off x="6098540" y="128536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83185</xdr:rowOff>
    </xdr:from>
    <xdr:ext cx="534670" cy="252095"/>
    <xdr:sp macro="" textlink="">
      <xdr:nvSpPr>
        <xdr:cNvPr id="431" name="テキスト ボックス 430"/>
        <xdr:cNvSpPr txBox="1"/>
      </xdr:nvSpPr>
      <xdr:spPr>
        <a:xfrm>
          <a:off x="5904865" y="126371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826760" y="13765530"/>
          <a:ext cx="41148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59309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59309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83260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83260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78384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78384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826760" y="14559915"/>
          <a:ext cx="41148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6075" cy="220345"/>
    <xdr:sp macro="" textlink="">
      <xdr:nvSpPr>
        <xdr:cNvPr id="440" name="テキスト ボックス 439"/>
        <xdr:cNvSpPr txBox="1"/>
      </xdr:nvSpPr>
      <xdr:spPr>
        <a:xfrm>
          <a:off x="5788660" y="14375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5826760" y="165417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4000"/>
    <xdr:sp macro="" textlink="">
      <xdr:nvSpPr>
        <xdr:cNvPr id="443" name="テキスト ボックス 442"/>
        <xdr:cNvSpPr txBox="1"/>
      </xdr:nvSpPr>
      <xdr:spPr>
        <a:xfrm>
          <a:off x="5600700" y="16399510"/>
          <a:ext cx="245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5826760" y="16256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5630" cy="254000"/>
    <xdr:sp macro="" textlink="">
      <xdr:nvSpPr>
        <xdr:cNvPr id="445" name="テキスト ボックス 444"/>
        <xdr:cNvSpPr txBox="1"/>
      </xdr:nvSpPr>
      <xdr:spPr>
        <a:xfrm>
          <a:off x="5299710" y="161137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5826760" y="15970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5630" cy="254000"/>
    <xdr:sp macro="" textlink="">
      <xdr:nvSpPr>
        <xdr:cNvPr id="447" name="テキスト ボックス 446"/>
        <xdr:cNvSpPr txBox="1"/>
      </xdr:nvSpPr>
      <xdr:spPr>
        <a:xfrm>
          <a:off x="5299710" y="1582801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4000"/>
    <xdr:sp macro="" textlink="">
      <xdr:nvSpPr>
        <xdr:cNvPr id="449" name="テキスト ボックス 448"/>
        <xdr:cNvSpPr txBox="1"/>
      </xdr:nvSpPr>
      <xdr:spPr>
        <a:xfrm>
          <a:off x="5299710" y="155422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5826760" y="153987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4000"/>
    <xdr:sp macro="" textlink="">
      <xdr:nvSpPr>
        <xdr:cNvPr id="451" name="テキスト ボックス 450"/>
        <xdr:cNvSpPr txBox="1"/>
      </xdr:nvSpPr>
      <xdr:spPr>
        <a:xfrm>
          <a:off x="5299710" y="1525651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5826760" y="15113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109220</xdr:rowOff>
    </xdr:from>
    <xdr:ext cx="595630" cy="254000"/>
    <xdr:sp macro="" textlink="">
      <xdr:nvSpPr>
        <xdr:cNvPr id="453" name="テキスト ボックス 452"/>
        <xdr:cNvSpPr txBox="1"/>
      </xdr:nvSpPr>
      <xdr:spPr>
        <a:xfrm>
          <a:off x="5299710" y="1497457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136525</xdr:rowOff>
    </xdr:from>
    <xdr:to>
      <xdr:col>59</xdr:col>
      <xdr:colOff>50800</xdr:colOff>
      <xdr:row>89</xdr:row>
      <xdr:rowOff>136525</xdr:rowOff>
    </xdr:to>
    <xdr:cxnSp macro="">
      <xdr:nvCxnSpPr>
        <xdr:cNvPr id="454" name="直線コネクタ 453"/>
        <xdr:cNvCxnSpPr/>
      </xdr:nvCxnSpPr>
      <xdr:spPr>
        <a:xfrm>
          <a:off x="5826760" y="148367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165100</xdr:rowOff>
    </xdr:from>
    <xdr:ext cx="595630" cy="249555"/>
    <xdr:sp macro="" textlink="">
      <xdr:nvSpPr>
        <xdr:cNvPr id="455" name="テキスト ボックス 454"/>
        <xdr:cNvSpPr txBox="1"/>
      </xdr:nvSpPr>
      <xdr:spPr>
        <a:xfrm>
          <a:off x="5299710" y="14700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xdr:cNvCxnSpPr/>
      </xdr:nvCxnSpPr>
      <xdr:spPr>
        <a:xfrm>
          <a:off x="5826760" y="14559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8285"/>
    <xdr:sp macro="" textlink="">
      <xdr:nvSpPr>
        <xdr:cNvPr id="457" name="テキスト ボックス 456"/>
        <xdr:cNvSpPr txBox="1"/>
      </xdr:nvSpPr>
      <xdr:spPr>
        <a:xfrm>
          <a:off x="5299710" y="1442339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xdr:cNvSpPr/>
      </xdr:nvSpPr>
      <xdr:spPr>
        <a:xfrm>
          <a:off x="5826760" y="14559915"/>
          <a:ext cx="41148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140335</xdr:rowOff>
    </xdr:from>
    <xdr:to>
      <xdr:col>54</xdr:col>
      <xdr:colOff>167640</xdr:colOff>
      <xdr:row>99</xdr:row>
      <xdr:rowOff>635</xdr:rowOff>
    </xdr:to>
    <xdr:cxnSp macro="">
      <xdr:nvCxnSpPr>
        <xdr:cNvPr id="459" name="直線コネクタ 458"/>
        <xdr:cNvCxnSpPr/>
      </xdr:nvCxnSpPr>
      <xdr:spPr>
        <a:xfrm flipV="1">
          <a:off x="9220200" y="1500568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0860" cy="259080"/>
    <xdr:sp macro="" textlink="">
      <xdr:nvSpPr>
        <xdr:cNvPr id="460" name="土木費最小値テキスト"/>
        <xdr:cNvSpPr txBox="1"/>
      </xdr:nvSpPr>
      <xdr:spPr>
        <a:xfrm>
          <a:off x="9271000" y="16406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xdr:cNvCxnSpPr/>
      </xdr:nvCxnSpPr>
      <xdr:spPr>
        <a:xfrm>
          <a:off x="9154160" y="16402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87630</xdr:rowOff>
    </xdr:from>
    <xdr:ext cx="594995" cy="248920"/>
    <xdr:sp macro="" textlink="">
      <xdr:nvSpPr>
        <xdr:cNvPr id="462" name="土木費最大値テキスト"/>
        <xdr:cNvSpPr txBox="1"/>
      </xdr:nvSpPr>
      <xdr:spPr>
        <a:xfrm>
          <a:off x="9271000" y="1478788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140335</xdr:rowOff>
    </xdr:from>
    <xdr:to>
      <xdr:col>55</xdr:col>
      <xdr:colOff>88900</xdr:colOff>
      <xdr:row>90</xdr:row>
      <xdr:rowOff>140335</xdr:rowOff>
    </xdr:to>
    <xdr:cxnSp macro="">
      <xdr:nvCxnSpPr>
        <xdr:cNvPr id="463" name="直線コネクタ 462"/>
        <xdr:cNvCxnSpPr/>
      </xdr:nvCxnSpPr>
      <xdr:spPr>
        <a:xfrm>
          <a:off x="9154160" y="150056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31115</xdr:rowOff>
    </xdr:from>
    <xdr:to>
      <xdr:col>55</xdr:col>
      <xdr:colOff>0</xdr:colOff>
      <xdr:row>96</xdr:row>
      <xdr:rowOff>55245</xdr:rowOff>
    </xdr:to>
    <xdr:cxnSp macro="">
      <xdr:nvCxnSpPr>
        <xdr:cNvPr id="464" name="直線コネクタ 463"/>
        <xdr:cNvCxnSpPr/>
      </xdr:nvCxnSpPr>
      <xdr:spPr>
        <a:xfrm flipV="1">
          <a:off x="8496300" y="15918815"/>
          <a:ext cx="7239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100330</xdr:rowOff>
    </xdr:from>
    <xdr:ext cx="594995" cy="254000"/>
    <xdr:sp macro="" textlink="">
      <xdr:nvSpPr>
        <xdr:cNvPr id="465" name="土木費平均値テキスト"/>
        <xdr:cNvSpPr txBox="1"/>
      </xdr:nvSpPr>
      <xdr:spPr>
        <a:xfrm>
          <a:off x="9271000" y="15988030"/>
          <a:ext cx="59499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xdr:cNvSpPr/>
      </xdr:nvSpPr>
      <xdr:spPr>
        <a:xfrm>
          <a:off x="9192260" y="16009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96</xdr:row>
      <xdr:rowOff>55245</xdr:rowOff>
    </xdr:from>
    <xdr:to>
      <xdr:col>50</xdr:col>
      <xdr:colOff>114300</xdr:colOff>
      <xdr:row>96</xdr:row>
      <xdr:rowOff>101600</xdr:rowOff>
    </xdr:to>
    <xdr:cxnSp macro="">
      <xdr:nvCxnSpPr>
        <xdr:cNvPr id="467" name="直線コネクタ 466"/>
        <xdr:cNvCxnSpPr/>
      </xdr:nvCxnSpPr>
      <xdr:spPr>
        <a:xfrm flipV="1">
          <a:off x="7711440" y="15942945"/>
          <a:ext cx="7848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xdr:cNvSpPr/>
      </xdr:nvSpPr>
      <xdr:spPr>
        <a:xfrm>
          <a:off x="8445500" y="1603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66675</xdr:rowOff>
    </xdr:from>
    <xdr:ext cx="594995" cy="254000"/>
    <xdr:sp macro="" textlink="">
      <xdr:nvSpPr>
        <xdr:cNvPr id="469" name="テキスト ボックス 468"/>
        <xdr:cNvSpPr txBox="1"/>
      </xdr:nvSpPr>
      <xdr:spPr>
        <a:xfrm>
          <a:off x="8219440" y="1612582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101600</xdr:rowOff>
    </xdr:from>
    <xdr:to>
      <xdr:col>45</xdr:col>
      <xdr:colOff>167640</xdr:colOff>
      <xdr:row>96</xdr:row>
      <xdr:rowOff>157480</xdr:rowOff>
    </xdr:to>
    <xdr:cxnSp macro="">
      <xdr:nvCxnSpPr>
        <xdr:cNvPr id="470" name="直線コネクタ 469"/>
        <xdr:cNvCxnSpPr/>
      </xdr:nvCxnSpPr>
      <xdr:spPr>
        <a:xfrm flipV="1">
          <a:off x="6924040" y="15989300"/>
          <a:ext cx="7874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xdr:cNvSpPr/>
      </xdr:nvSpPr>
      <xdr:spPr>
        <a:xfrm>
          <a:off x="7670800" y="16048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81915</xdr:rowOff>
    </xdr:from>
    <xdr:ext cx="594995" cy="259080"/>
    <xdr:sp macro="" textlink="">
      <xdr:nvSpPr>
        <xdr:cNvPr id="472" name="テキスト ボックス 471"/>
        <xdr:cNvSpPr txBox="1"/>
      </xdr:nvSpPr>
      <xdr:spPr>
        <a:xfrm>
          <a:off x="7444740" y="161410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157480</xdr:rowOff>
    </xdr:from>
    <xdr:to>
      <xdr:col>41</xdr:col>
      <xdr:colOff>50800</xdr:colOff>
      <xdr:row>97</xdr:row>
      <xdr:rowOff>81915</xdr:rowOff>
    </xdr:to>
    <xdr:cxnSp macro="">
      <xdr:nvCxnSpPr>
        <xdr:cNvPr id="473" name="直線コネクタ 472"/>
        <xdr:cNvCxnSpPr/>
      </xdr:nvCxnSpPr>
      <xdr:spPr>
        <a:xfrm flipV="1">
          <a:off x="6149340" y="16045180"/>
          <a:ext cx="7747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xdr:rowOff>
    </xdr:from>
    <xdr:to>
      <xdr:col>41</xdr:col>
      <xdr:colOff>101600</xdr:colOff>
      <xdr:row>97</xdr:row>
      <xdr:rowOff>113665</xdr:rowOff>
    </xdr:to>
    <xdr:sp macro="" textlink="">
      <xdr:nvSpPr>
        <xdr:cNvPr id="474" name="フローチャート: 判断 473"/>
        <xdr:cNvSpPr/>
      </xdr:nvSpPr>
      <xdr:spPr>
        <a:xfrm>
          <a:off x="687324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104775</xdr:rowOff>
    </xdr:from>
    <xdr:ext cx="594995" cy="259080"/>
    <xdr:sp macro="" textlink="">
      <xdr:nvSpPr>
        <xdr:cNvPr id="475" name="テキスト ボックス 474"/>
        <xdr:cNvSpPr txBox="1"/>
      </xdr:nvSpPr>
      <xdr:spPr>
        <a:xfrm>
          <a:off x="6670040" y="161639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19050</xdr:rowOff>
    </xdr:from>
    <xdr:to>
      <xdr:col>36</xdr:col>
      <xdr:colOff>165100</xdr:colOff>
      <xdr:row>97</xdr:row>
      <xdr:rowOff>120650</xdr:rowOff>
    </xdr:to>
    <xdr:sp macro="" textlink="">
      <xdr:nvSpPr>
        <xdr:cNvPr id="476" name="フローチャート: 判断 475"/>
        <xdr:cNvSpPr/>
      </xdr:nvSpPr>
      <xdr:spPr>
        <a:xfrm>
          <a:off x="609854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137160</xdr:rowOff>
    </xdr:from>
    <xdr:ext cx="594995" cy="259080"/>
    <xdr:sp macro="" textlink="">
      <xdr:nvSpPr>
        <xdr:cNvPr id="477" name="テキスト ボックス 476"/>
        <xdr:cNvSpPr txBox="1"/>
      </xdr:nvSpPr>
      <xdr:spPr>
        <a:xfrm>
          <a:off x="5872480" y="15853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0" name="テキスト ボックス 479"/>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190" cy="259080"/>
    <xdr:sp macro="" textlink="">
      <xdr:nvSpPr>
        <xdr:cNvPr id="481" name="テキスト ボックス 480"/>
        <xdr:cNvSpPr txBox="1"/>
      </xdr:nvSpPr>
      <xdr:spPr>
        <a:xfrm>
          <a:off x="67564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151765</xdr:rowOff>
    </xdr:from>
    <xdr:to>
      <xdr:col>55</xdr:col>
      <xdr:colOff>50800</xdr:colOff>
      <xdr:row>96</xdr:row>
      <xdr:rowOff>81915</xdr:rowOff>
    </xdr:to>
    <xdr:sp macro="" textlink="">
      <xdr:nvSpPr>
        <xdr:cNvPr id="483" name="楕円 482"/>
        <xdr:cNvSpPr/>
      </xdr:nvSpPr>
      <xdr:spPr>
        <a:xfrm>
          <a:off x="9192260" y="15868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3175</xdr:rowOff>
    </xdr:from>
    <xdr:ext cx="594995" cy="259080"/>
    <xdr:sp macro="" textlink="">
      <xdr:nvSpPr>
        <xdr:cNvPr id="484" name="土木費該当値テキスト"/>
        <xdr:cNvSpPr txBox="1"/>
      </xdr:nvSpPr>
      <xdr:spPr>
        <a:xfrm>
          <a:off x="9271000" y="15719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4445</xdr:rowOff>
    </xdr:from>
    <xdr:to>
      <xdr:col>50</xdr:col>
      <xdr:colOff>165100</xdr:colOff>
      <xdr:row>96</xdr:row>
      <xdr:rowOff>106045</xdr:rowOff>
    </xdr:to>
    <xdr:sp macro="" textlink="">
      <xdr:nvSpPr>
        <xdr:cNvPr id="485" name="楕円 484"/>
        <xdr:cNvSpPr/>
      </xdr:nvSpPr>
      <xdr:spPr>
        <a:xfrm>
          <a:off x="8445500" y="158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122555</xdr:rowOff>
    </xdr:from>
    <xdr:ext cx="594995" cy="254000"/>
    <xdr:sp macro="" textlink="">
      <xdr:nvSpPr>
        <xdr:cNvPr id="486" name="テキスト ボックス 485"/>
        <xdr:cNvSpPr txBox="1"/>
      </xdr:nvSpPr>
      <xdr:spPr>
        <a:xfrm>
          <a:off x="8219440" y="1566735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50800</xdr:rowOff>
    </xdr:from>
    <xdr:to>
      <xdr:col>46</xdr:col>
      <xdr:colOff>38100</xdr:colOff>
      <xdr:row>96</xdr:row>
      <xdr:rowOff>152400</xdr:rowOff>
    </xdr:to>
    <xdr:sp macro="" textlink="">
      <xdr:nvSpPr>
        <xdr:cNvPr id="487" name="楕円 486"/>
        <xdr:cNvSpPr/>
      </xdr:nvSpPr>
      <xdr:spPr>
        <a:xfrm>
          <a:off x="7670800" y="1593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168910</xdr:rowOff>
    </xdr:from>
    <xdr:ext cx="594995" cy="254000"/>
    <xdr:sp macro="" textlink="">
      <xdr:nvSpPr>
        <xdr:cNvPr id="488" name="テキスト ボックス 487"/>
        <xdr:cNvSpPr txBox="1"/>
      </xdr:nvSpPr>
      <xdr:spPr>
        <a:xfrm>
          <a:off x="7444740" y="1571371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106680</xdr:rowOff>
    </xdr:from>
    <xdr:to>
      <xdr:col>41</xdr:col>
      <xdr:colOff>101600</xdr:colOff>
      <xdr:row>97</xdr:row>
      <xdr:rowOff>36830</xdr:rowOff>
    </xdr:to>
    <xdr:sp macro="" textlink="">
      <xdr:nvSpPr>
        <xdr:cNvPr id="489" name="楕円 488"/>
        <xdr:cNvSpPr/>
      </xdr:nvSpPr>
      <xdr:spPr>
        <a:xfrm>
          <a:off x="687324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53340</xdr:rowOff>
    </xdr:from>
    <xdr:ext cx="594995" cy="254000"/>
    <xdr:sp macro="" textlink="">
      <xdr:nvSpPr>
        <xdr:cNvPr id="490" name="テキスト ボックス 489"/>
        <xdr:cNvSpPr txBox="1"/>
      </xdr:nvSpPr>
      <xdr:spPr>
        <a:xfrm>
          <a:off x="6670040" y="1576959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31115</xdr:rowOff>
    </xdr:from>
    <xdr:to>
      <xdr:col>36</xdr:col>
      <xdr:colOff>165100</xdr:colOff>
      <xdr:row>97</xdr:row>
      <xdr:rowOff>132715</xdr:rowOff>
    </xdr:to>
    <xdr:sp macro="" textlink="">
      <xdr:nvSpPr>
        <xdr:cNvPr id="491" name="楕円 490"/>
        <xdr:cNvSpPr/>
      </xdr:nvSpPr>
      <xdr:spPr>
        <a:xfrm>
          <a:off x="609854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123825</xdr:rowOff>
    </xdr:from>
    <xdr:ext cx="594995" cy="254000"/>
    <xdr:sp macro="" textlink="">
      <xdr:nvSpPr>
        <xdr:cNvPr id="492" name="テキスト ボックス 491"/>
        <xdr:cNvSpPr txBox="1"/>
      </xdr:nvSpPr>
      <xdr:spPr>
        <a:xfrm>
          <a:off x="5872480" y="1618297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167640</xdr:colOff>
      <xdr:row>25</xdr:row>
      <xdr:rowOff>31115</xdr:rowOff>
    </xdr:to>
    <xdr:sp macro="" textlink="">
      <xdr:nvSpPr>
        <xdr:cNvPr id="493" name="正方形/長方形 492"/>
        <xdr:cNvSpPr/>
      </xdr:nvSpPr>
      <xdr:spPr>
        <a:xfrm>
          <a:off x="10960100" y="3859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4" name="正方形/長方形 493"/>
        <xdr:cNvSpPr/>
      </xdr:nvSpPr>
      <xdr:spPr>
        <a:xfrm>
          <a:off x="110642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5" name="正方形/長方形 494"/>
        <xdr:cNvSpPr/>
      </xdr:nvSpPr>
      <xdr:spPr>
        <a:xfrm>
          <a:off x="110642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6" name="正方形/長方形 495"/>
        <xdr:cNvSpPr/>
      </xdr:nvSpPr>
      <xdr:spPr>
        <a:xfrm>
          <a:off x="119659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7" name="正方形/長方形 496"/>
        <xdr:cNvSpPr/>
      </xdr:nvSpPr>
      <xdr:spPr>
        <a:xfrm>
          <a:off x="119659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8" name="正方形/長方形 497"/>
        <xdr:cNvSpPr/>
      </xdr:nvSpPr>
      <xdr:spPr>
        <a:xfrm>
          <a:off x="129717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9" name="正方形/長方形 498"/>
        <xdr:cNvSpPr/>
      </xdr:nvSpPr>
      <xdr:spPr>
        <a:xfrm>
          <a:off x="129717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167640</xdr:colOff>
      <xdr:row>41</xdr:row>
      <xdr:rowOff>80645</xdr:rowOff>
    </xdr:to>
    <xdr:sp macro="" textlink="">
      <xdr:nvSpPr>
        <xdr:cNvPr id="500" name="正方形/長方形 499"/>
        <xdr:cNvSpPr/>
      </xdr:nvSpPr>
      <xdr:spPr>
        <a:xfrm>
          <a:off x="10960100" y="4653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1" name="テキスト ボックス 500"/>
        <xdr:cNvSpPr txBox="1"/>
      </xdr:nvSpPr>
      <xdr:spPr>
        <a:xfrm>
          <a:off x="10922000" y="4469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167640</xdr:colOff>
      <xdr:row>41</xdr:row>
      <xdr:rowOff>80645</xdr:rowOff>
    </xdr:to>
    <xdr:cxnSp macro="">
      <xdr:nvCxnSpPr>
        <xdr:cNvPr id="502" name="直線コネクタ 501"/>
        <xdr:cNvCxnSpPr/>
      </xdr:nvCxnSpPr>
      <xdr:spPr>
        <a:xfrm>
          <a:off x="10960100" y="6856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167640</xdr:colOff>
      <xdr:row>38</xdr:row>
      <xdr:rowOff>136525</xdr:rowOff>
    </xdr:to>
    <xdr:cxnSp macro="">
      <xdr:nvCxnSpPr>
        <xdr:cNvPr id="503" name="直線コネクタ 502"/>
        <xdr:cNvCxnSpPr/>
      </xdr:nvCxnSpPr>
      <xdr:spPr>
        <a:xfrm>
          <a:off x="10960100" y="64166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110" cy="249555"/>
    <xdr:sp macro="" textlink="">
      <xdr:nvSpPr>
        <xdr:cNvPr id="504" name="テキスト ボックス 503"/>
        <xdr:cNvSpPr txBox="1"/>
      </xdr:nvSpPr>
      <xdr:spPr>
        <a:xfrm>
          <a:off x="10734040" y="628015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167640</xdr:colOff>
      <xdr:row>36</xdr:row>
      <xdr:rowOff>24765</xdr:rowOff>
    </xdr:to>
    <xdr:cxnSp macro="">
      <xdr:nvCxnSpPr>
        <xdr:cNvPr id="505" name="直線コネクタ 504"/>
        <xdr:cNvCxnSpPr/>
      </xdr:nvCxnSpPr>
      <xdr:spPr>
        <a:xfrm>
          <a:off x="10960100" y="5974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53340</xdr:rowOff>
    </xdr:from>
    <xdr:ext cx="594360" cy="248285"/>
    <xdr:sp macro="" textlink="">
      <xdr:nvSpPr>
        <xdr:cNvPr id="506" name="テキスト ボックス 505"/>
        <xdr:cNvSpPr txBox="1"/>
      </xdr:nvSpPr>
      <xdr:spPr>
        <a:xfrm>
          <a:off x="10433050" y="58381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167640</xdr:colOff>
      <xdr:row>33</xdr:row>
      <xdr:rowOff>80645</xdr:rowOff>
    </xdr:to>
    <xdr:cxnSp macro="">
      <xdr:nvCxnSpPr>
        <xdr:cNvPr id="507" name="直線コネクタ 506"/>
        <xdr:cNvCxnSpPr/>
      </xdr:nvCxnSpPr>
      <xdr:spPr>
        <a:xfrm>
          <a:off x="10960100" y="55352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109220</xdr:rowOff>
    </xdr:from>
    <xdr:ext cx="594360" cy="249555"/>
    <xdr:sp macro="" textlink="">
      <xdr:nvSpPr>
        <xdr:cNvPr id="508" name="テキスト ボックス 507"/>
        <xdr:cNvSpPr txBox="1"/>
      </xdr:nvSpPr>
      <xdr:spPr>
        <a:xfrm>
          <a:off x="10433050" y="539877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167640</xdr:colOff>
      <xdr:row>30</xdr:row>
      <xdr:rowOff>136525</xdr:rowOff>
    </xdr:to>
    <xdr:cxnSp macro="">
      <xdr:nvCxnSpPr>
        <xdr:cNvPr id="509" name="直線コネクタ 508"/>
        <xdr:cNvCxnSpPr/>
      </xdr:nvCxnSpPr>
      <xdr:spPr>
        <a:xfrm>
          <a:off x="10960100" y="50958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165100</xdr:rowOff>
    </xdr:from>
    <xdr:ext cx="594360" cy="249555"/>
    <xdr:sp macro="" textlink="">
      <xdr:nvSpPr>
        <xdr:cNvPr id="510" name="テキスト ボックス 509"/>
        <xdr:cNvSpPr txBox="1"/>
      </xdr:nvSpPr>
      <xdr:spPr>
        <a:xfrm>
          <a:off x="10433050" y="49593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28</xdr:row>
      <xdr:rowOff>24765</xdr:rowOff>
    </xdr:to>
    <xdr:cxnSp macro="">
      <xdr:nvCxnSpPr>
        <xdr:cNvPr id="511" name="直線コネクタ 510"/>
        <xdr:cNvCxnSpPr/>
      </xdr:nvCxnSpPr>
      <xdr:spPr>
        <a:xfrm>
          <a:off x="10960100" y="4653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4360" cy="248285"/>
    <xdr:sp macro="" textlink="">
      <xdr:nvSpPr>
        <xdr:cNvPr id="512" name="テキスト ボックス 511"/>
        <xdr:cNvSpPr txBox="1"/>
      </xdr:nvSpPr>
      <xdr:spPr>
        <a:xfrm>
          <a:off x="10433050" y="451739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167640</xdr:colOff>
      <xdr:row>41</xdr:row>
      <xdr:rowOff>80645</xdr:rowOff>
    </xdr:to>
    <xdr:sp macro="" textlink="">
      <xdr:nvSpPr>
        <xdr:cNvPr id="513" name="消防費グラフ枠"/>
        <xdr:cNvSpPr/>
      </xdr:nvSpPr>
      <xdr:spPr>
        <a:xfrm>
          <a:off x="10960100" y="4653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96520</xdr:rowOff>
    </xdr:from>
    <xdr:to>
      <xdr:col>85</xdr:col>
      <xdr:colOff>126365</xdr:colOff>
      <xdr:row>38</xdr:row>
      <xdr:rowOff>121920</xdr:rowOff>
    </xdr:to>
    <xdr:cxnSp macro="">
      <xdr:nvCxnSpPr>
        <xdr:cNvPr id="514" name="直線コネクタ 513"/>
        <xdr:cNvCxnSpPr/>
      </xdr:nvCxnSpPr>
      <xdr:spPr>
        <a:xfrm flipV="1">
          <a:off x="14374495" y="522097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125730</xdr:rowOff>
    </xdr:from>
    <xdr:ext cx="469900" cy="248285"/>
    <xdr:sp macro="" textlink="">
      <xdr:nvSpPr>
        <xdr:cNvPr id="515" name="消防費最小値テキスト"/>
        <xdr:cNvSpPr txBox="1"/>
      </xdr:nvSpPr>
      <xdr:spPr>
        <a:xfrm>
          <a:off x="14417040" y="640588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121920</xdr:rowOff>
    </xdr:from>
    <xdr:to>
      <xdr:col>86</xdr:col>
      <xdr:colOff>25400</xdr:colOff>
      <xdr:row>38</xdr:row>
      <xdr:rowOff>121920</xdr:rowOff>
    </xdr:to>
    <xdr:cxnSp macro="">
      <xdr:nvCxnSpPr>
        <xdr:cNvPr id="516" name="直線コネクタ 515"/>
        <xdr:cNvCxnSpPr/>
      </xdr:nvCxnSpPr>
      <xdr:spPr>
        <a:xfrm>
          <a:off x="14287500" y="64020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30</xdr:row>
      <xdr:rowOff>44450</xdr:rowOff>
    </xdr:from>
    <xdr:ext cx="598805" cy="253365"/>
    <xdr:sp macro="" textlink="">
      <xdr:nvSpPr>
        <xdr:cNvPr id="517" name="消防費最大値テキスト"/>
        <xdr:cNvSpPr txBox="1"/>
      </xdr:nvSpPr>
      <xdr:spPr>
        <a:xfrm>
          <a:off x="14417040" y="50038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96520</xdr:rowOff>
    </xdr:from>
    <xdr:to>
      <xdr:col>86</xdr:col>
      <xdr:colOff>25400</xdr:colOff>
      <xdr:row>31</xdr:row>
      <xdr:rowOff>96520</xdr:rowOff>
    </xdr:to>
    <xdr:cxnSp macro="">
      <xdr:nvCxnSpPr>
        <xdr:cNvPr id="518" name="直線コネクタ 517"/>
        <xdr:cNvCxnSpPr/>
      </xdr:nvCxnSpPr>
      <xdr:spPr>
        <a:xfrm>
          <a:off x="14287500" y="5220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57785</xdr:rowOff>
    </xdr:from>
    <xdr:to>
      <xdr:col>85</xdr:col>
      <xdr:colOff>127000</xdr:colOff>
      <xdr:row>38</xdr:row>
      <xdr:rowOff>59690</xdr:rowOff>
    </xdr:to>
    <xdr:cxnSp macro="">
      <xdr:nvCxnSpPr>
        <xdr:cNvPr id="519" name="直線コネクタ 518"/>
        <xdr:cNvCxnSpPr/>
      </xdr:nvCxnSpPr>
      <xdr:spPr>
        <a:xfrm flipV="1">
          <a:off x="13629640" y="6337935"/>
          <a:ext cx="746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36</xdr:row>
      <xdr:rowOff>147955</xdr:rowOff>
    </xdr:from>
    <xdr:ext cx="534670" cy="249555"/>
    <xdr:sp macro="" textlink="">
      <xdr:nvSpPr>
        <xdr:cNvPr id="520" name="消防費平均値テキスト"/>
        <xdr:cNvSpPr txBox="1"/>
      </xdr:nvSpPr>
      <xdr:spPr>
        <a:xfrm>
          <a:off x="14417040" y="60979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125730</xdr:rowOff>
    </xdr:from>
    <xdr:to>
      <xdr:col>85</xdr:col>
      <xdr:colOff>167640</xdr:colOff>
      <xdr:row>38</xdr:row>
      <xdr:rowOff>57150</xdr:rowOff>
    </xdr:to>
    <xdr:sp macro="" textlink="">
      <xdr:nvSpPr>
        <xdr:cNvPr id="521" name="フローチャート: 判断 520"/>
        <xdr:cNvSpPr/>
      </xdr:nvSpPr>
      <xdr:spPr>
        <a:xfrm>
          <a:off x="14325600" y="624078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71120</xdr:rowOff>
    </xdr:from>
    <xdr:to>
      <xdr:col>81</xdr:col>
      <xdr:colOff>50800</xdr:colOff>
      <xdr:row>38</xdr:row>
      <xdr:rowOff>59690</xdr:rowOff>
    </xdr:to>
    <xdr:cxnSp macro="">
      <xdr:nvCxnSpPr>
        <xdr:cNvPr id="522" name="直線コネクタ 521"/>
        <xdr:cNvCxnSpPr/>
      </xdr:nvCxnSpPr>
      <xdr:spPr>
        <a:xfrm>
          <a:off x="12854940" y="6186170"/>
          <a:ext cx="7747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127635</xdr:rowOff>
    </xdr:from>
    <xdr:to>
      <xdr:col>81</xdr:col>
      <xdr:colOff>101600</xdr:colOff>
      <xdr:row>38</xdr:row>
      <xdr:rowOff>59055</xdr:rowOff>
    </xdr:to>
    <xdr:sp macro="" textlink="">
      <xdr:nvSpPr>
        <xdr:cNvPr id="523" name="フローチャート: 判断 522"/>
        <xdr:cNvSpPr/>
      </xdr:nvSpPr>
      <xdr:spPr>
        <a:xfrm>
          <a:off x="13578840" y="62426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74930</xdr:rowOff>
    </xdr:from>
    <xdr:ext cx="530860" cy="253365"/>
    <xdr:sp macro="" textlink="">
      <xdr:nvSpPr>
        <xdr:cNvPr id="524" name="テキスト ボックス 523"/>
        <xdr:cNvSpPr txBox="1"/>
      </xdr:nvSpPr>
      <xdr:spPr>
        <a:xfrm>
          <a:off x="13408025" y="60248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37</xdr:row>
      <xdr:rowOff>71120</xdr:rowOff>
    </xdr:from>
    <xdr:to>
      <xdr:col>76</xdr:col>
      <xdr:colOff>114300</xdr:colOff>
      <xdr:row>38</xdr:row>
      <xdr:rowOff>48895</xdr:rowOff>
    </xdr:to>
    <xdr:cxnSp macro="">
      <xdr:nvCxnSpPr>
        <xdr:cNvPr id="525" name="直線コネクタ 524"/>
        <xdr:cNvCxnSpPr/>
      </xdr:nvCxnSpPr>
      <xdr:spPr>
        <a:xfrm flipV="1">
          <a:off x="12070080" y="6186170"/>
          <a:ext cx="78486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29845</xdr:rowOff>
    </xdr:to>
    <xdr:sp macro="" textlink="">
      <xdr:nvSpPr>
        <xdr:cNvPr id="526" name="フローチャート: 判断 525"/>
        <xdr:cNvSpPr/>
      </xdr:nvSpPr>
      <xdr:spPr>
        <a:xfrm>
          <a:off x="12804140" y="62128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34670" cy="252095"/>
    <xdr:sp macro="" textlink="">
      <xdr:nvSpPr>
        <xdr:cNvPr id="527" name="テキスト ボックス 526"/>
        <xdr:cNvSpPr txBox="1"/>
      </xdr:nvSpPr>
      <xdr:spPr>
        <a:xfrm>
          <a:off x="12610465" y="63011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45085</xdr:rowOff>
    </xdr:from>
    <xdr:to>
      <xdr:col>71</xdr:col>
      <xdr:colOff>167640</xdr:colOff>
      <xdr:row>38</xdr:row>
      <xdr:rowOff>48895</xdr:rowOff>
    </xdr:to>
    <xdr:cxnSp macro="">
      <xdr:nvCxnSpPr>
        <xdr:cNvPr id="528" name="直線コネクタ 527"/>
        <xdr:cNvCxnSpPr/>
      </xdr:nvCxnSpPr>
      <xdr:spPr>
        <a:xfrm>
          <a:off x="11282680" y="6325235"/>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67945</xdr:rowOff>
    </xdr:to>
    <xdr:sp macro="" textlink="">
      <xdr:nvSpPr>
        <xdr:cNvPr id="529" name="フローチャート: 判断 528"/>
        <xdr:cNvSpPr/>
      </xdr:nvSpPr>
      <xdr:spPr>
        <a:xfrm>
          <a:off x="12029440" y="625094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84455</xdr:rowOff>
    </xdr:from>
    <xdr:ext cx="529590" cy="248285"/>
    <xdr:sp macro="" textlink="">
      <xdr:nvSpPr>
        <xdr:cNvPr id="530" name="テキスト ボックス 529"/>
        <xdr:cNvSpPr txBox="1"/>
      </xdr:nvSpPr>
      <xdr:spPr>
        <a:xfrm>
          <a:off x="11835765" y="603440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132715</xdr:rowOff>
    </xdr:from>
    <xdr:to>
      <xdr:col>67</xdr:col>
      <xdr:colOff>101600</xdr:colOff>
      <xdr:row>38</xdr:row>
      <xdr:rowOff>64135</xdr:rowOff>
    </xdr:to>
    <xdr:sp macro="" textlink="">
      <xdr:nvSpPr>
        <xdr:cNvPr id="531" name="フローチャート: 判断 530"/>
        <xdr:cNvSpPr/>
      </xdr:nvSpPr>
      <xdr:spPr>
        <a:xfrm>
          <a:off x="11231880" y="62477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80645</xdr:rowOff>
    </xdr:from>
    <xdr:ext cx="530860" cy="253365"/>
    <xdr:sp macro="" textlink="">
      <xdr:nvSpPr>
        <xdr:cNvPr id="532" name="テキスト ボックス 531"/>
        <xdr:cNvSpPr txBox="1"/>
      </xdr:nvSpPr>
      <xdr:spPr>
        <a:xfrm>
          <a:off x="11061065" y="60305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xdr:cNvSpPr txBox="1"/>
      </xdr:nvSpPr>
      <xdr:spPr>
        <a:xfrm>
          <a:off x="1420876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190" cy="253365"/>
    <xdr:sp macro="" textlink="">
      <xdr:nvSpPr>
        <xdr:cNvPr id="534" name="テキスト ボックス 533"/>
        <xdr:cNvSpPr txBox="1"/>
      </xdr:nvSpPr>
      <xdr:spPr>
        <a:xfrm>
          <a:off x="1346200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5" name="テキスト ボックス 534"/>
        <xdr:cNvSpPr txBox="1"/>
      </xdr:nvSpPr>
      <xdr:spPr>
        <a:xfrm>
          <a:off x="126873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78105</xdr:rowOff>
    </xdr:from>
    <xdr:ext cx="762000" cy="253365"/>
    <xdr:sp macro="" textlink="">
      <xdr:nvSpPr>
        <xdr:cNvPr id="536" name="テキスト ボックス 535"/>
        <xdr:cNvSpPr txBox="1"/>
      </xdr:nvSpPr>
      <xdr:spPr>
        <a:xfrm>
          <a:off x="119024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190" cy="253365"/>
    <xdr:sp macro="" textlink="">
      <xdr:nvSpPr>
        <xdr:cNvPr id="537" name="テキスト ボックス 536"/>
        <xdr:cNvSpPr txBox="1"/>
      </xdr:nvSpPr>
      <xdr:spPr>
        <a:xfrm>
          <a:off x="1111504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7620</xdr:rowOff>
    </xdr:from>
    <xdr:to>
      <xdr:col>85</xdr:col>
      <xdr:colOff>167640</xdr:colOff>
      <xdr:row>38</xdr:row>
      <xdr:rowOff>107315</xdr:rowOff>
    </xdr:to>
    <xdr:sp macro="" textlink="">
      <xdr:nvSpPr>
        <xdr:cNvPr id="538" name="楕円 537"/>
        <xdr:cNvSpPr/>
      </xdr:nvSpPr>
      <xdr:spPr>
        <a:xfrm>
          <a:off x="14325600" y="6287770"/>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37</xdr:row>
      <xdr:rowOff>104775</xdr:rowOff>
    </xdr:from>
    <xdr:ext cx="534670" cy="249555"/>
    <xdr:sp macro="" textlink="">
      <xdr:nvSpPr>
        <xdr:cNvPr id="539" name="消防費該当値テキスト"/>
        <xdr:cNvSpPr txBox="1"/>
      </xdr:nvSpPr>
      <xdr:spPr>
        <a:xfrm>
          <a:off x="14417040" y="62198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10160</xdr:rowOff>
    </xdr:from>
    <xdr:to>
      <xdr:col>81</xdr:col>
      <xdr:colOff>101600</xdr:colOff>
      <xdr:row>38</xdr:row>
      <xdr:rowOff>109220</xdr:rowOff>
    </xdr:to>
    <xdr:sp macro="" textlink="">
      <xdr:nvSpPr>
        <xdr:cNvPr id="540" name="楕円 539"/>
        <xdr:cNvSpPr/>
      </xdr:nvSpPr>
      <xdr:spPr>
        <a:xfrm>
          <a:off x="13578840" y="6290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100330</xdr:rowOff>
    </xdr:from>
    <xdr:ext cx="530860" cy="253365"/>
    <xdr:sp macro="" textlink="">
      <xdr:nvSpPr>
        <xdr:cNvPr id="541" name="テキスト ボックス 540"/>
        <xdr:cNvSpPr txBox="1"/>
      </xdr:nvSpPr>
      <xdr:spPr>
        <a:xfrm>
          <a:off x="13408025" y="63804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20955</xdr:rowOff>
    </xdr:from>
    <xdr:to>
      <xdr:col>76</xdr:col>
      <xdr:colOff>165100</xdr:colOff>
      <xdr:row>37</xdr:row>
      <xdr:rowOff>120015</xdr:rowOff>
    </xdr:to>
    <xdr:sp macro="" textlink="">
      <xdr:nvSpPr>
        <xdr:cNvPr id="542" name="楕円 541"/>
        <xdr:cNvSpPr/>
      </xdr:nvSpPr>
      <xdr:spPr>
        <a:xfrm>
          <a:off x="12804140" y="6136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35</xdr:row>
      <xdr:rowOff>136525</xdr:rowOff>
    </xdr:from>
    <xdr:ext cx="594995" cy="253365"/>
    <xdr:sp macro="" textlink="">
      <xdr:nvSpPr>
        <xdr:cNvPr id="543" name="テキスト ボックス 542"/>
        <xdr:cNvSpPr txBox="1"/>
      </xdr:nvSpPr>
      <xdr:spPr>
        <a:xfrm>
          <a:off x="12578080" y="592137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165100</xdr:rowOff>
    </xdr:from>
    <xdr:to>
      <xdr:col>72</xdr:col>
      <xdr:colOff>38100</xdr:colOff>
      <xdr:row>38</xdr:row>
      <xdr:rowOff>97790</xdr:rowOff>
    </xdr:to>
    <xdr:sp macro="" textlink="">
      <xdr:nvSpPr>
        <xdr:cNvPr id="544" name="楕円 543"/>
        <xdr:cNvSpPr/>
      </xdr:nvSpPr>
      <xdr:spPr>
        <a:xfrm>
          <a:off x="12029440" y="6280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89535</xdr:rowOff>
    </xdr:from>
    <xdr:ext cx="529590" cy="248285"/>
    <xdr:sp macro="" textlink="">
      <xdr:nvSpPr>
        <xdr:cNvPr id="545" name="テキスト ボックス 544"/>
        <xdr:cNvSpPr txBox="1"/>
      </xdr:nvSpPr>
      <xdr:spPr>
        <a:xfrm>
          <a:off x="11835765" y="636968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163195</xdr:rowOff>
    </xdr:from>
    <xdr:to>
      <xdr:col>67</xdr:col>
      <xdr:colOff>101600</xdr:colOff>
      <xdr:row>38</xdr:row>
      <xdr:rowOff>95250</xdr:rowOff>
    </xdr:to>
    <xdr:sp macro="" textlink="">
      <xdr:nvSpPr>
        <xdr:cNvPr id="546" name="楕円 545"/>
        <xdr:cNvSpPr/>
      </xdr:nvSpPr>
      <xdr:spPr>
        <a:xfrm>
          <a:off x="11231880" y="62782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86360</xdr:rowOff>
    </xdr:from>
    <xdr:ext cx="530860" cy="248285"/>
    <xdr:sp macro="" textlink="">
      <xdr:nvSpPr>
        <xdr:cNvPr id="547" name="テキスト ボックス 546"/>
        <xdr:cNvSpPr txBox="1"/>
      </xdr:nvSpPr>
      <xdr:spPr>
        <a:xfrm>
          <a:off x="11061065" y="63665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167640</xdr:colOff>
      <xdr:row>45</xdr:row>
      <xdr:rowOff>31115</xdr:rowOff>
    </xdr:to>
    <xdr:sp macro="" textlink="">
      <xdr:nvSpPr>
        <xdr:cNvPr id="548" name="正方形/長方形 547"/>
        <xdr:cNvSpPr/>
      </xdr:nvSpPr>
      <xdr:spPr>
        <a:xfrm>
          <a:off x="10960100" y="7161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xdr:cNvSpPr/>
      </xdr:nvSpPr>
      <xdr:spPr>
        <a:xfrm>
          <a:off x="110642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xdr:cNvSpPr/>
      </xdr:nvSpPr>
      <xdr:spPr>
        <a:xfrm>
          <a:off x="110642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xdr:cNvSpPr/>
      </xdr:nvSpPr>
      <xdr:spPr>
        <a:xfrm>
          <a:off x="119659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xdr:cNvSpPr/>
      </xdr:nvSpPr>
      <xdr:spPr>
        <a:xfrm>
          <a:off x="119659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xdr:cNvSpPr/>
      </xdr:nvSpPr>
      <xdr:spPr>
        <a:xfrm>
          <a:off x="129717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xdr:cNvSpPr/>
      </xdr:nvSpPr>
      <xdr:spPr>
        <a:xfrm>
          <a:off x="129717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167640</xdr:colOff>
      <xdr:row>61</xdr:row>
      <xdr:rowOff>80645</xdr:rowOff>
    </xdr:to>
    <xdr:sp macro="" textlink="">
      <xdr:nvSpPr>
        <xdr:cNvPr id="555" name="正方形/長方形 554"/>
        <xdr:cNvSpPr/>
      </xdr:nvSpPr>
      <xdr:spPr>
        <a:xfrm>
          <a:off x="10960100" y="7955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6" name="テキスト ボックス 555"/>
        <xdr:cNvSpPr txBox="1"/>
      </xdr:nvSpPr>
      <xdr:spPr>
        <a:xfrm>
          <a:off x="10922000" y="7771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167640</xdr:colOff>
      <xdr:row>61</xdr:row>
      <xdr:rowOff>80645</xdr:rowOff>
    </xdr:to>
    <xdr:cxnSp macro="">
      <xdr:nvCxnSpPr>
        <xdr:cNvPr id="557" name="直線コネクタ 556"/>
        <xdr:cNvCxnSpPr/>
      </xdr:nvCxnSpPr>
      <xdr:spPr>
        <a:xfrm>
          <a:off x="10960100" y="10158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167640</xdr:colOff>
      <xdr:row>59</xdr:row>
      <xdr:rowOff>43180</xdr:rowOff>
    </xdr:to>
    <xdr:cxnSp macro="">
      <xdr:nvCxnSpPr>
        <xdr:cNvPr id="558" name="直線コネクタ 557"/>
        <xdr:cNvCxnSpPr/>
      </xdr:nvCxnSpPr>
      <xdr:spPr>
        <a:xfrm>
          <a:off x="10960100" y="9790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49555"/>
    <xdr:sp macro="" textlink="">
      <xdr:nvSpPr>
        <xdr:cNvPr id="559" name="テキスト ボックス 558"/>
        <xdr:cNvSpPr txBox="1"/>
      </xdr:nvSpPr>
      <xdr:spPr>
        <a:xfrm>
          <a:off x="10734040" y="9654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167640</xdr:colOff>
      <xdr:row>57</xdr:row>
      <xdr:rowOff>5715</xdr:rowOff>
    </xdr:to>
    <xdr:cxnSp macro="">
      <xdr:nvCxnSpPr>
        <xdr:cNvPr id="560" name="直線コネクタ 559"/>
        <xdr:cNvCxnSpPr/>
      </xdr:nvCxnSpPr>
      <xdr:spPr>
        <a:xfrm>
          <a:off x="10960100" y="9422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34925</xdr:rowOff>
    </xdr:from>
    <xdr:ext cx="594360" cy="249555"/>
    <xdr:sp macro="" textlink="">
      <xdr:nvSpPr>
        <xdr:cNvPr id="561" name="テキスト ボックス 560"/>
        <xdr:cNvSpPr txBox="1"/>
      </xdr:nvSpPr>
      <xdr:spPr>
        <a:xfrm>
          <a:off x="10433050" y="9286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167640</xdr:colOff>
      <xdr:row>54</xdr:row>
      <xdr:rowOff>136525</xdr:rowOff>
    </xdr:to>
    <xdr:cxnSp macro="">
      <xdr:nvCxnSpPr>
        <xdr:cNvPr id="562" name="直線コネクタ 561"/>
        <xdr:cNvCxnSpPr/>
      </xdr:nvCxnSpPr>
      <xdr:spPr>
        <a:xfrm>
          <a:off x="10960100" y="9058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4360" cy="249555"/>
    <xdr:sp macro="" textlink="">
      <xdr:nvSpPr>
        <xdr:cNvPr id="563" name="テキスト ボックス 562"/>
        <xdr:cNvSpPr txBox="1"/>
      </xdr:nvSpPr>
      <xdr:spPr>
        <a:xfrm>
          <a:off x="10433050" y="8921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167640</xdr:colOff>
      <xdr:row>52</xdr:row>
      <xdr:rowOff>99060</xdr:rowOff>
    </xdr:to>
    <xdr:cxnSp macro="">
      <xdr:nvCxnSpPr>
        <xdr:cNvPr id="564" name="直線コネクタ 563"/>
        <xdr:cNvCxnSpPr/>
      </xdr:nvCxnSpPr>
      <xdr:spPr>
        <a:xfrm>
          <a:off x="10960100" y="8690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4360" cy="248285"/>
    <xdr:sp macro="" textlink="">
      <xdr:nvSpPr>
        <xdr:cNvPr id="565" name="テキスト ボックス 564"/>
        <xdr:cNvSpPr txBox="1"/>
      </xdr:nvSpPr>
      <xdr:spPr>
        <a:xfrm>
          <a:off x="10433050" y="8554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167640</xdr:colOff>
      <xdr:row>50</xdr:row>
      <xdr:rowOff>61595</xdr:rowOff>
    </xdr:to>
    <xdr:cxnSp macro="">
      <xdr:nvCxnSpPr>
        <xdr:cNvPr id="566" name="直線コネクタ 565"/>
        <xdr:cNvCxnSpPr/>
      </xdr:nvCxnSpPr>
      <xdr:spPr>
        <a:xfrm>
          <a:off x="10960100" y="8322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4360" cy="248285"/>
    <xdr:sp macro="" textlink="">
      <xdr:nvSpPr>
        <xdr:cNvPr id="567" name="テキスト ボックス 566"/>
        <xdr:cNvSpPr txBox="1"/>
      </xdr:nvSpPr>
      <xdr:spPr>
        <a:xfrm>
          <a:off x="10433050" y="8187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48</xdr:row>
      <xdr:rowOff>24765</xdr:rowOff>
    </xdr:to>
    <xdr:cxnSp macro="">
      <xdr:nvCxnSpPr>
        <xdr:cNvPr id="568" name="直線コネクタ 567"/>
        <xdr:cNvCxnSpPr/>
      </xdr:nvCxnSpPr>
      <xdr:spPr>
        <a:xfrm>
          <a:off x="10960100" y="7955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53340</xdr:rowOff>
    </xdr:from>
    <xdr:ext cx="685800" cy="248285"/>
    <xdr:sp macro="" textlink="">
      <xdr:nvSpPr>
        <xdr:cNvPr id="569" name="テキスト ボックス 568"/>
        <xdr:cNvSpPr txBox="1"/>
      </xdr:nvSpPr>
      <xdr:spPr>
        <a:xfrm>
          <a:off x="10365740" y="7819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167640</xdr:colOff>
      <xdr:row>61</xdr:row>
      <xdr:rowOff>80645</xdr:rowOff>
    </xdr:to>
    <xdr:sp macro="" textlink="">
      <xdr:nvSpPr>
        <xdr:cNvPr id="570" name="教育費グラフ枠"/>
        <xdr:cNvSpPr/>
      </xdr:nvSpPr>
      <xdr:spPr>
        <a:xfrm>
          <a:off x="10960100" y="7955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123190</xdr:rowOff>
    </xdr:from>
    <xdr:to>
      <xdr:col>85</xdr:col>
      <xdr:colOff>126365</xdr:colOff>
      <xdr:row>58</xdr:row>
      <xdr:rowOff>117475</xdr:rowOff>
    </xdr:to>
    <xdr:cxnSp macro="">
      <xdr:nvCxnSpPr>
        <xdr:cNvPr id="571" name="直線コネクタ 570"/>
        <xdr:cNvCxnSpPr/>
      </xdr:nvCxnSpPr>
      <xdr:spPr>
        <a:xfrm flipV="1">
          <a:off x="14374495" y="838454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58</xdr:row>
      <xdr:rowOff>121920</xdr:rowOff>
    </xdr:from>
    <xdr:ext cx="534670" cy="248285"/>
    <xdr:sp macro="" textlink="">
      <xdr:nvSpPr>
        <xdr:cNvPr id="572" name="教育費最小値テキスト"/>
        <xdr:cNvSpPr txBox="1"/>
      </xdr:nvSpPr>
      <xdr:spPr>
        <a:xfrm>
          <a:off x="14417040" y="970407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117475</xdr:rowOff>
    </xdr:from>
    <xdr:to>
      <xdr:col>86</xdr:col>
      <xdr:colOff>25400</xdr:colOff>
      <xdr:row>58</xdr:row>
      <xdr:rowOff>117475</xdr:rowOff>
    </xdr:to>
    <xdr:cxnSp macro="">
      <xdr:nvCxnSpPr>
        <xdr:cNvPr id="573" name="直線コネクタ 572"/>
        <xdr:cNvCxnSpPr/>
      </xdr:nvCxnSpPr>
      <xdr:spPr>
        <a:xfrm>
          <a:off x="14287500" y="9699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49</xdr:row>
      <xdr:rowOff>71120</xdr:rowOff>
    </xdr:from>
    <xdr:ext cx="598805" cy="249555"/>
    <xdr:sp macro="" textlink="">
      <xdr:nvSpPr>
        <xdr:cNvPr id="574" name="教育費最大値テキスト"/>
        <xdr:cNvSpPr txBox="1"/>
      </xdr:nvSpPr>
      <xdr:spPr>
        <a:xfrm>
          <a:off x="14417040" y="81673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123190</xdr:rowOff>
    </xdr:from>
    <xdr:to>
      <xdr:col>86</xdr:col>
      <xdr:colOff>25400</xdr:colOff>
      <xdr:row>50</xdr:row>
      <xdr:rowOff>123190</xdr:rowOff>
    </xdr:to>
    <xdr:cxnSp macro="">
      <xdr:nvCxnSpPr>
        <xdr:cNvPr id="575" name="直線コネクタ 574"/>
        <xdr:cNvCxnSpPr/>
      </xdr:nvCxnSpPr>
      <xdr:spPr>
        <a:xfrm>
          <a:off x="14287500" y="8384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39370</xdr:rowOff>
    </xdr:from>
    <xdr:to>
      <xdr:col>85</xdr:col>
      <xdr:colOff>127000</xdr:colOff>
      <xdr:row>57</xdr:row>
      <xdr:rowOff>63500</xdr:rowOff>
    </xdr:to>
    <xdr:cxnSp macro="">
      <xdr:nvCxnSpPr>
        <xdr:cNvPr id="576" name="直線コネクタ 575"/>
        <xdr:cNvCxnSpPr/>
      </xdr:nvCxnSpPr>
      <xdr:spPr>
        <a:xfrm flipV="1">
          <a:off x="13629640" y="9456420"/>
          <a:ext cx="746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57</xdr:row>
      <xdr:rowOff>52070</xdr:rowOff>
    </xdr:from>
    <xdr:ext cx="598805" cy="248285"/>
    <xdr:sp macro="" textlink="">
      <xdr:nvSpPr>
        <xdr:cNvPr id="577" name="教育費平均値テキスト"/>
        <xdr:cNvSpPr txBox="1"/>
      </xdr:nvSpPr>
      <xdr:spPr>
        <a:xfrm>
          <a:off x="14417040" y="946912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73025</xdr:rowOff>
    </xdr:from>
    <xdr:to>
      <xdr:col>85</xdr:col>
      <xdr:colOff>167640</xdr:colOff>
      <xdr:row>58</xdr:row>
      <xdr:rowOff>5080</xdr:rowOff>
    </xdr:to>
    <xdr:sp macro="" textlink="">
      <xdr:nvSpPr>
        <xdr:cNvPr id="578" name="フローチャート: 判断 577"/>
        <xdr:cNvSpPr/>
      </xdr:nvSpPr>
      <xdr:spPr>
        <a:xfrm>
          <a:off x="14325600" y="9490075"/>
          <a:ext cx="914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21590</xdr:rowOff>
    </xdr:from>
    <xdr:to>
      <xdr:col>81</xdr:col>
      <xdr:colOff>50800</xdr:colOff>
      <xdr:row>57</xdr:row>
      <xdr:rowOff>63500</xdr:rowOff>
    </xdr:to>
    <xdr:cxnSp macro="">
      <xdr:nvCxnSpPr>
        <xdr:cNvPr id="579" name="直線コネクタ 578"/>
        <xdr:cNvCxnSpPr/>
      </xdr:nvCxnSpPr>
      <xdr:spPr>
        <a:xfrm>
          <a:off x="12854940" y="943864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58</xdr:row>
      <xdr:rowOff>1270</xdr:rowOff>
    </xdr:to>
    <xdr:sp macro="" textlink="">
      <xdr:nvSpPr>
        <xdr:cNvPr id="580" name="フローチャート: 判断 579"/>
        <xdr:cNvSpPr/>
      </xdr:nvSpPr>
      <xdr:spPr>
        <a:xfrm>
          <a:off x="13578840" y="94869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57</xdr:row>
      <xdr:rowOff>160655</xdr:rowOff>
    </xdr:from>
    <xdr:ext cx="594995" cy="248285"/>
    <xdr:sp macro="" textlink="">
      <xdr:nvSpPr>
        <xdr:cNvPr id="581" name="テキスト ボックス 580"/>
        <xdr:cNvSpPr txBox="1"/>
      </xdr:nvSpPr>
      <xdr:spPr>
        <a:xfrm>
          <a:off x="13375640" y="957770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57</xdr:row>
      <xdr:rowOff>21590</xdr:rowOff>
    </xdr:from>
    <xdr:to>
      <xdr:col>76</xdr:col>
      <xdr:colOff>114300</xdr:colOff>
      <xdr:row>57</xdr:row>
      <xdr:rowOff>99695</xdr:rowOff>
    </xdr:to>
    <xdr:cxnSp macro="">
      <xdr:nvCxnSpPr>
        <xdr:cNvPr id="582" name="直線コネクタ 581"/>
        <xdr:cNvCxnSpPr/>
      </xdr:nvCxnSpPr>
      <xdr:spPr>
        <a:xfrm flipV="1">
          <a:off x="12070080" y="9438640"/>
          <a:ext cx="7848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68580</xdr:rowOff>
    </xdr:from>
    <xdr:to>
      <xdr:col>76</xdr:col>
      <xdr:colOff>165100</xdr:colOff>
      <xdr:row>57</xdr:row>
      <xdr:rowOff>165100</xdr:rowOff>
    </xdr:to>
    <xdr:sp macro="" textlink="">
      <xdr:nvSpPr>
        <xdr:cNvPr id="583" name="フローチャート: 判断 582"/>
        <xdr:cNvSpPr/>
      </xdr:nvSpPr>
      <xdr:spPr>
        <a:xfrm>
          <a:off x="12804140" y="94856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159385</xdr:rowOff>
    </xdr:from>
    <xdr:ext cx="594995" cy="248285"/>
    <xdr:sp macro="" textlink="">
      <xdr:nvSpPr>
        <xdr:cNvPr id="584" name="テキスト ボックス 583"/>
        <xdr:cNvSpPr txBox="1"/>
      </xdr:nvSpPr>
      <xdr:spPr>
        <a:xfrm>
          <a:off x="12578080" y="9576435"/>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86360</xdr:rowOff>
    </xdr:from>
    <xdr:to>
      <xdr:col>71</xdr:col>
      <xdr:colOff>167640</xdr:colOff>
      <xdr:row>57</xdr:row>
      <xdr:rowOff>99695</xdr:rowOff>
    </xdr:to>
    <xdr:cxnSp macro="">
      <xdr:nvCxnSpPr>
        <xdr:cNvPr id="585" name="直線コネクタ 584"/>
        <xdr:cNvCxnSpPr/>
      </xdr:nvCxnSpPr>
      <xdr:spPr>
        <a:xfrm>
          <a:off x="11282680" y="950341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100965</xdr:rowOff>
    </xdr:from>
    <xdr:to>
      <xdr:col>72</xdr:col>
      <xdr:colOff>38100</xdr:colOff>
      <xdr:row>58</xdr:row>
      <xdr:rowOff>33020</xdr:rowOff>
    </xdr:to>
    <xdr:sp macro="" textlink="">
      <xdr:nvSpPr>
        <xdr:cNvPr id="586" name="フローチャート: 判断 585"/>
        <xdr:cNvSpPr/>
      </xdr:nvSpPr>
      <xdr:spPr>
        <a:xfrm>
          <a:off x="12029440" y="951801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58</xdr:row>
      <xdr:rowOff>24130</xdr:rowOff>
    </xdr:from>
    <xdr:ext cx="594995" cy="252095"/>
    <xdr:sp macro="" textlink="">
      <xdr:nvSpPr>
        <xdr:cNvPr id="587" name="テキスト ボックス 586"/>
        <xdr:cNvSpPr txBox="1"/>
      </xdr:nvSpPr>
      <xdr:spPr>
        <a:xfrm>
          <a:off x="11803380" y="960628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100965</xdr:rowOff>
    </xdr:from>
    <xdr:to>
      <xdr:col>67</xdr:col>
      <xdr:colOff>101600</xdr:colOff>
      <xdr:row>58</xdr:row>
      <xdr:rowOff>33020</xdr:rowOff>
    </xdr:to>
    <xdr:sp macro="" textlink="">
      <xdr:nvSpPr>
        <xdr:cNvPr id="588" name="フローチャート: 判断 587"/>
        <xdr:cNvSpPr/>
      </xdr:nvSpPr>
      <xdr:spPr>
        <a:xfrm>
          <a:off x="11231880" y="9518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58</xdr:row>
      <xdr:rowOff>24130</xdr:rowOff>
    </xdr:from>
    <xdr:ext cx="594995" cy="252095"/>
    <xdr:sp macro="" textlink="">
      <xdr:nvSpPr>
        <xdr:cNvPr id="589" name="テキスト ボックス 588"/>
        <xdr:cNvSpPr txBox="1"/>
      </xdr:nvSpPr>
      <xdr:spPr>
        <a:xfrm>
          <a:off x="11028680" y="960628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xdr:cNvSpPr txBox="1"/>
      </xdr:nvSpPr>
      <xdr:spPr>
        <a:xfrm>
          <a:off x="1420876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190" cy="253365"/>
    <xdr:sp macro="" textlink="">
      <xdr:nvSpPr>
        <xdr:cNvPr id="591" name="テキスト ボックス 590"/>
        <xdr:cNvSpPr txBox="1"/>
      </xdr:nvSpPr>
      <xdr:spPr>
        <a:xfrm>
          <a:off x="1346200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xdr:cNvSpPr txBox="1"/>
      </xdr:nvSpPr>
      <xdr:spPr>
        <a:xfrm>
          <a:off x="126873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78105</xdr:rowOff>
    </xdr:from>
    <xdr:ext cx="762000" cy="253365"/>
    <xdr:sp macro="" textlink="">
      <xdr:nvSpPr>
        <xdr:cNvPr id="593" name="テキスト ボックス 592"/>
        <xdr:cNvSpPr txBox="1"/>
      </xdr:nvSpPr>
      <xdr:spPr>
        <a:xfrm>
          <a:off x="119024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190" cy="253365"/>
    <xdr:sp macro="" textlink="">
      <xdr:nvSpPr>
        <xdr:cNvPr id="594" name="テキスト ボックス 593"/>
        <xdr:cNvSpPr txBox="1"/>
      </xdr:nvSpPr>
      <xdr:spPr>
        <a:xfrm>
          <a:off x="1111504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156845</xdr:rowOff>
    </xdr:from>
    <xdr:to>
      <xdr:col>85</xdr:col>
      <xdr:colOff>167640</xdr:colOff>
      <xdr:row>57</xdr:row>
      <xdr:rowOff>88900</xdr:rowOff>
    </xdr:to>
    <xdr:sp macro="" textlink="">
      <xdr:nvSpPr>
        <xdr:cNvPr id="595" name="楕円 594"/>
        <xdr:cNvSpPr/>
      </xdr:nvSpPr>
      <xdr:spPr>
        <a:xfrm>
          <a:off x="14325600" y="940879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56</xdr:row>
      <xdr:rowOff>12065</xdr:rowOff>
    </xdr:from>
    <xdr:ext cx="598805" cy="249555"/>
    <xdr:sp macro="" textlink="">
      <xdr:nvSpPr>
        <xdr:cNvPr id="596" name="教育費該当値テキスト"/>
        <xdr:cNvSpPr txBox="1"/>
      </xdr:nvSpPr>
      <xdr:spPr>
        <a:xfrm>
          <a:off x="14417040" y="92640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xdr:rowOff>
    </xdr:from>
    <xdr:to>
      <xdr:col>81</xdr:col>
      <xdr:colOff>101600</xdr:colOff>
      <xdr:row>57</xdr:row>
      <xdr:rowOff>113665</xdr:rowOff>
    </xdr:to>
    <xdr:sp macro="" textlink="">
      <xdr:nvSpPr>
        <xdr:cNvPr id="597" name="楕円 596"/>
        <xdr:cNvSpPr/>
      </xdr:nvSpPr>
      <xdr:spPr>
        <a:xfrm>
          <a:off x="13578840" y="943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129540</xdr:rowOff>
    </xdr:from>
    <xdr:ext cx="594995" cy="251460"/>
    <xdr:sp macro="" textlink="">
      <xdr:nvSpPr>
        <xdr:cNvPr id="598" name="テキスト ボックス 597"/>
        <xdr:cNvSpPr txBox="1"/>
      </xdr:nvSpPr>
      <xdr:spPr>
        <a:xfrm>
          <a:off x="13375640" y="9216390"/>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140335</xdr:rowOff>
    </xdr:from>
    <xdr:to>
      <xdr:col>76</xdr:col>
      <xdr:colOff>165100</xdr:colOff>
      <xdr:row>57</xdr:row>
      <xdr:rowOff>71755</xdr:rowOff>
    </xdr:to>
    <xdr:sp macro="" textlink="">
      <xdr:nvSpPr>
        <xdr:cNvPr id="599" name="楕円 598"/>
        <xdr:cNvSpPr/>
      </xdr:nvSpPr>
      <xdr:spPr>
        <a:xfrm>
          <a:off x="12804140" y="93922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87630</xdr:rowOff>
    </xdr:from>
    <xdr:ext cx="594995" cy="248285"/>
    <xdr:sp macro="" textlink="">
      <xdr:nvSpPr>
        <xdr:cNvPr id="600" name="テキスト ボックス 599"/>
        <xdr:cNvSpPr txBox="1"/>
      </xdr:nvSpPr>
      <xdr:spPr>
        <a:xfrm>
          <a:off x="12578080" y="917448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50800</xdr:rowOff>
    </xdr:from>
    <xdr:to>
      <xdr:col>72</xdr:col>
      <xdr:colOff>38100</xdr:colOff>
      <xdr:row>57</xdr:row>
      <xdr:rowOff>149860</xdr:rowOff>
    </xdr:to>
    <xdr:sp macro="" textlink="">
      <xdr:nvSpPr>
        <xdr:cNvPr id="601" name="楕円 600"/>
        <xdr:cNvSpPr/>
      </xdr:nvSpPr>
      <xdr:spPr>
        <a:xfrm>
          <a:off x="12029440" y="946785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165100</xdr:rowOff>
    </xdr:from>
    <xdr:ext cx="594995" cy="253365"/>
    <xdr:sp macro="" textlink="">
      <xdr:nvSpPr>
        <xdr:cNvPr id="602" name="テキスト ボックス 601"/>
        <xdr:cNvSpPr txBox="1"/>
      </xdr:nvSpPr>
      <xdr:spPr>
        <a:xfrm>
          <a:off x="11803380" y="925195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36830</xdr:rowOff>
    </xdr:from>
    <xdr:to>
      <xdr:col>67</xdr:col>
      <xdr:colOff>101600</xdr:colOff>
      <xdr:row>57</xdr:row>
      <xdr:rowOff>135890</xdr:rowOff>
    </xdr:to>
    <xdr:sp macro="" textlink="">
      <xdr:nvSpPr>
        <xdr:cNvPr id="603" name="楕円 602"/>
        <xdr:cNvSpPr/>
      </xdr:nvSpPr>
      <xdr:spPr>
        <a:xfrm>
          <a:off x="11231880" y="9453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152400</xdr:rowOff>
    </xdr:from>
    <xdr:ext cx="594995" cy="252095"/>
    <xdr:sp macro="" textlink="">
      <xdr:nvSpPr>
        <xdr:cNvPr id="604" name="テキスト ボックス 603"/>
        <xdr:cNvSpPr txBox="1"/>
      </xdr:nvSpPr>
      <xdr:spPr>
        <a:xfrm>
          <a:off x="11028680" y="923925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167640</xdr:colOff>
      <xdr:row>65</xdr:row>
      <xdr:rowOff>31115</xdr:rowOff>
    </xdr:to>
    <xdr:sp macro="" textlink="">
      <xdr:nvSpPr>
        <xdr:cNvPr id="605" name="正方形/長方形 604"/>
        <xdr:cNvSpPr/>
      </xdr:nvSpPr>
      <xdr:spPr>
        <a:xfrm>
          <a:off x="10960100" y="10463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xdr:cNvSpPr/>
      </xdr:nvSpPr>
      <xdr:spPr>
        <a:xfrm>
          <a:off x="110642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xdr:cNvSpPr/>
      </xdr:nvSpPr>
      <xdr:spPr>
        <a:xfrm>
          <a:off x="110642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xdr:cNvSpPr/>
      </xdr:nvSpPr>
      <xdr:spPr>
        <a:xfrm>
          <a:off x="1196594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xdr:cNvSpPr/>
      </xdr:nvSpPr>
      <xdr:spPr>
        <a:xfrm>
          <a:off x="1196594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xdr:cNvSpPr/>
      </xdr:nvSpPr>
      <xdr:spPr>
        <a:xfrm>
          <a:off x="12971780" y="10793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xdr:cNvSpPr/>
      </xdr:nvSpPr>
      <xdr:spPr>
        <a:xfrm>
          <a:off x="12971780" y="10989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167640</xdr:colOff>
      <xdr:row>81</xdr:row>
      <xdr:rowOff>80645</xdr:rowOff>
    </xdr:to>
    <xdr:sp macro="" textlink="">
      <xdr:nvSpPr>
        <xdr:cNvPr id="612" name="正方形/長方形 611"/>
        <xdr:cNvSpPr/>
      </xdr:nvSpPr>
      <xdr:spPr>
        <a:xfrm>
          <a:off x="10960100" y="11257915"/>
          <a:ext cx="412750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xdr:cNvSpPr txBox="1"/>
      </xdr:nvSpPr>
      <xdr:spPr>
        <a:xfrm>
          <a:off x="10922000" y="11073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167640</xdr:colOff>
      <xdr:row>81</xdr:row>
      <xdr:rowOff>80645</xdr:rowOff>
    </xdr:to>
    <xdr:cxnSp macro="">
      <xdr:nvCxnSpPr>
        <xdr:cNvPr id="614" name="直線コネクタ 613"/>
        <xdr:cNvCxnSpPr/>
      </xdr:nvCxnSpPr>
      <xdr:spPr>
        <a:xfrm>
          <a:off x="10960100" y="134600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167640</xdr:colOff>
      <xdr:row>79</xdr:row>
      <xdr:rowOff>43180</xdr:rowOff>
    </xdr:to>
    <xdr:cxnSp macro="">
      <xdr:nvCxnSpPr>
        <xdr:cNvPr id="615" name="直線コネクタ 614"/>
        <xdr:cNvCxnSpPr/>
      </xdr:nvCxnSpPr>
      <xdr:spPr>
        <a:xfrm>
          <a:off x="10960100" y="130924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49555"/>
    <xdr:sp macro="" textlink="">
      <xdr:nvSpPr>
        <xdr:cNvPr id="616" name="テキスト ボックス 615"/>
        <xdr:cNvSpPr txBox="1"/>
      </xdr:nvSpPr>
      <xdr:spPr>
        <a:xfrm>
          <a:off x="10734040" y="1295654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167640</xdr:colOff>
      <xdr:row>77</xdr:row>
      <xdr:rowOff>5715</xdr:rowOff>
    </xdr:to>
    <xdr:cxnSp macro="">
      <xdr:nvCxnSpPr>
        <xdr:cNvPr id="617" name="直線コネクタ 616"/>
        <xdr:cNvCxnSpPr/>
      </xdr:nvCxnSpPr>
      <xdr:spPr>
        <a:xfrm>
          <a:off x="10960100" y="1272476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4360" cy="249555"/>
    <xdr:sp macro="" textlink="">
      <xdr:nvSpPr>
        <xdr:cNvPr id="618" name="テキスト ボックス 617"/>
        <xdr:cNvSpPr txBox="1"/>
      </xdr:nvSpPr>
      <xdr:spPr>
        <a:xfrm>
          <a:off x="10433050" y="12588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167640</xdr:colOff>
      <xdr:row>74</xdr:row>
      <xdr:rowOff>136525</xdr:rowOff>
    </xdr:to>
    <xdr:cxnSp macro="">
      <xdr:nvCxnSpPr>
        <xdr:cNvPr id="619" name="直線コネクタ 618"/>
        <xdr:cNvCxnSpPr/>
      </xdr:nvCxnSpPr>
      <xdr:spPr>
        <a:xfrm>
          <a:off x="10960100" y="1236027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4360" cy="249555"/>
    <xdr:sp macro="" textlink="">
      <xdr:nvSpPr>
        <xdr:cNvPr id="620" name="テキスト ボックス 619"/>
        <xdr:cNvSpPr txBox="1"/>
      </xdr:nvSpPr>
      <xdr:spPr>
        <a:xfrm>
          <a:off x="10433050" y="1222375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167640</xdr:colOff>
      <xdr:row>72</xdr:row>
      <xdr:rowOff>99060</xdr:rowOff>
    </xdr:to>
    <xdr:cxnSp macro="">
      <xdr:nvCxnSpPr>
        <xdr:cNvPr id="621" name="直線コネクタ 620"/>
        <xdr:cNvCxnSpPr/>
      </xdr:nvCxnSpPr>
      <xdr:spPr>
        <a:xfrm>
          <a:off x="10960100" y="11992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4360" cy="248285"/>
    <xdr:sp macro="" textlink="">
      <xdr:nvSpPr>
        <xdr:cNvPr id="622" name="テキスト ボックス 621"/>
        <xdr:cNvSpPr txBox="1"/>
      </xdr:nvSpPr>
      <xdr:spPr>
        <a:xfrm>
          <a:off x="10433050" y="11856720"/>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167640</xdr:colOff>
      <xdr:row>70</xdr:row>
      <xdr:rowOff>61595</xdr:rowOff>
    </xdr:to>
    <xdr:cxnSp macro="">
      <xdr:nvCxnSpPr>
        <xdr:cNvPr id="623" name="直線コネクタ 622"/>
        <xdr:cNvCxnSpPr/>
      </xdr:nvCxnSpPr>
      <xdr:spPr>
        <a:xfrm>
          <a:off x="10960100" y="11624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4360" cy="248285"/>
    <xdr:sp macro="" textlink="">
      <xdr:nvSpPr>
        <xdr:cNvPr id="624" name="テキスト ボックス 623"/>
        <xdr:cNvSpPr txBox="1"/>
      </xdr:nvSpPr>
      <xdr:spPr>
        <a:xfrm>
          <a:off x="10433050" y="114890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68</xdr:row>
      <xdr:rowOff>24765</xdr:rowOff>
    </xdr:to>
    <xdr:cxnSp macro="">
      <xdr:nvCxnSpPr>
        <xdr:cNvPr id="625" name="直線コネクタ 624"/>
        <xdr:cNvCxnSpPr/>
      </xdr:nvCxnSpPr>
      <xdr:spPr>
        <a:xfrm>
          <a:off x="10960100" y="11257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53340</xdr:rowOff>
    </xdr:from>
    <xdr:ext cx="685800" cy="248285"/>
    <xdr:sp macro="" textlink="">
      <xdr:nvSpPr>
        <xdr:cNvPr id="626" name="テキスト ボックス 625"/>
        <xdr:cNvSpPr txBox="1"/>
      </xdr:nvSpPr>
      <xdr:spPr>
        <a:xfrm>
          <a:off x="10365740" y="11121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167640</xdr:colOff>
      <xdr:row>81</xdr:row>
      <xdr:rowOff>80645</xdr:rowOff>
    </xdr:to>
    <xdr:sp macro="" textlink="">
      <xdr:nvSpPr>
        <xdr:cNvPr id="627" name="災害復旧費グラフ枠"/>
        <xdr:cNvSpPr/>
      </xdr:nvSpPr>
      <xdr:spPr>
        <a:xfrm>
          <a:off x="10960100" y="11257915"/>
          <a:ext cx="412750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79</xdr:row>
      <xdr:rowOff>43180</xdr:rowOff>
    </xdr:to>
    <xdr:cxnSp macro="">
      <xdr:nvCxnSpPr>
        <xdr:cNvPr id="628" name="直線コネクタ 627"/>
        <xdr:cNvCxnSpPr/>
      </xdr:nvCxnSpPr>
      <xdr:spPr>
        <a:xfrm flipV="1">
          <a:off x="14374495" y="1163637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79</xdr:row>
      <xdr:rowOff>48260</xdr:rowOff>
    </xdr:from>
    <xdr:ext cx="249555" cy="249555"/>
    <xdr:sp macro="" textlink="">
      <xdr:nvSpPr>
        <xdr:cNvPr id="629" name="災害復旧費最小値テキスト"/>
        <xdr:cNvSpPr txBox="1"/>
      </xdr:nvSpPr>
      <xdr:spPr>
        <a:xfrm>
          <a:off x="14417040" y="130975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0" name="直線コネクタ 629"/>
        <xdr:cNvCxnSpPr/>
      </xdr:nvCxnSpPr>
      <xdr:spPr>
        <a:xfrm>
          <a:off x="14287500" y="130924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69</xdr:row>
      <xdr:rowOff>20955</xdr:rowOff>
    </xdr:from>
    <xdr:ext cx="598805" cy="252095"/>
    <xdr:sp macro="" textlink="">
      <xdr:nvSpPr>
        <xdr:cNvPr id="631" name="災害復旧費最大値テキスト"/>
        <xdr:cNvSpPr txBox="1"/>
      </xdr:nvSpPr>
      <xdr:spPr>
        <a:xfrm>
          <a:off x="14417040" y="114192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32" name="直線コネクタ 631"/>
        <xdr:cNvCxnSpPr/>
      </xdr:nvCxnSpPr>
      <xdr:spPr>
        <a:xfrm>
          <a:off x="14287500" y="11636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40640</xdr:rowOff>
    </xdr:from>
    <xdr:to>
      <xdr:col>85</xdr:col>
      <xdr:colOff>127000</xdr:colOff>
      <xdr:row>79</xdr:row>
      <xdr:rowOff>41275</xdr:rowOff>
    </xdr:to>
    <xdr:cxnSp macro="">
      <xdr:nvCxnSpPr>
        <xdr:cNvPr id="633" name="直線コネクタ 632"/>
        <xdr:cNvCxnSpPr/>
      </xdr:nvCxnSpPr>
      <xdr:spPr>
        <a:xfrm>
          <a:off x="13629640" y="13089890"/>
          <a:ext cx="746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77</xdr:row>
      <xdr:rowOff>134620</xdr:rowOff>
    </xdr:from>
    <xdr:ext cx="534670" cy="253365"/>
    <xdr:sp macro="" textlink="">
      <xdr:nvSpPr>
        <xdr:cNvPr id="634" name="災害復旧費平均値テキスト"/>
        <xdr:cNvSpPr txBox="1"/>
      </xdr:nvSpPr>
      <xdr:spPr>
        <a:xfrm>
          <a:off x="14417040" y="128536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112395</xdr:rowOff>
    </xdr:from>
    <xdr:to>
      <xdr:col>85</xdr:col>
      <xdr:colOff>167640</xdr:colOff>
      <xdr:row>79</xdr:row>
      <xdr:rowOff>43815</xdr:rowOff>
    </xdr:to>
    <xdr:sp macro="" textlink="">
      <xdr:nvSpPr>
        <xdr:cNvPr id="635" name="フローチャート: 判断 634"/>
        <xdr:cNvSpPr/>
      </xdr:nvSpPr>
      <xdr:spPr>
        <a:xfrm>
          <a:off x="14325600" y="1299654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40640</xdr:rowOff>
    </xdr:from>
    <xdr:to>
      <xdr:col>81</xdr:col>
      <xdr:colOff>50800</xdr:colOff>
      <xdr:row>79</xdr:row>
      <xdr:rowOff>41275</xdr:rowOff>
    </xdr:to>
    <xdr:cxnSp macro="">
      <xdr:nvCxnSpPr>
        <xdr:cNvPr id="636" name="直線コネクタ 635"/>
        <xdr:cNvCxnSpPr/>
      </xdr:nvCxnSpPr>
      <xdr:spPr>
        <a:xfrm flipV="1">
          <a:off x="12854940" y="1308989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114300</xdr:rowOff>
    </xdr:from>
    <xdr:to>
      <xdr:col>81</xdr:col>
      <xdr:colOff>101600</xdr:colOff>
      <xdr:row>79</xdr:row>
      <xdr:rowOff>45720</xdr:rowOff>
    </xdr:to>
    <xdr:sp macro="" textlink="">
      <xdr:nvSpPr>
        <xdr:cNvPr id="637" name="フローチャート: 判断 636"/>
        <xdr:cNvSpPr/>
      </xdr:nvSpPr>
      <xdr:spPr>
        <a:xfrm>
          <a:off x="13578840" y="12998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61595</xdr:rowOff>
    </xdr:from>
    <xdr:ext cx="530860" cy="252730"/>
    <xdr:sp macro="" textlink="">
      <xdr:nvSpPr>
        <xdr:cNvPr id="638" name="テキスト ボックス 637"/>
        <xdr:cNvSpPr txBox="1"/>
      </xdr:nvSpPr>
      <xdr:spPr>
        <a:xfrm>
          <a:off x="13408025" y="127806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79</xdr:row>
      <xdr:rowOff>37465</xdr:rowOff>
    </xdr:from>
    <xdr:to>
      <xdr:col>76</xdr:col>
      <xdr:colOff>114300</xdr:colOff>
      <xdr:row>79</xdr:row>
      <xdr:rowOff>41275</xdr:rowOff>
    </xdr:to>
    <xdr:cxnSp macro="">
      <xdr:nvCxnSpPr>
        <xdr:cNvPr id="639" name="直線コネクタ 638"/>
        <xdr:cNvCxnSpPr/>
      </xdr:nvCxnSpPr>
      <xdr:spPr>
        <a:xfrm>
          <a:off x="12070080" y="13086715"/>
          <a:ext cx="7848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117475</xdr:rowOff>
    </xdr:from>
    <xdr:to>
      <xdr:col>76</xdr:col>
      <xdr:colOff>165100</xdr:colOff>
      <xdr:row>79</xdr:row>
      <xdr:rowOff>50165</xdr:rowOff>
    </xdr:to>
    <xdr:sp macro="" textlink="">
      <xdr:nvSpPr>
        <xdr:cNvPr id="640" name="フローチャート: 判断 639"/>
        <xdr:cNvSpPr/>
      </xdr:nvSpPr>
      <xdr:spPr>
        <a:xfrm>
          <a:off x="12804140" y="1300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64770</xdr:rowOff>
    </xdr:from>
    <xdr:ext cx="534670" cy="252095"/>
    <xdr:sp macro="" textlink="">
      <xdr:nvSpPr>
        <xdr:cNvPr id="641" name="テキスト ボックス 640"/>
        <xdr:cNvSpPr txBox="1"/>
      </xdr:nvSpPr>
      <xdr:spPr>
        <a:xfrm>
          <a:off x="12610465" y="127838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37465</xdr:rowOff>
    </xdr:from>
    <xdr:to>
      <xdr:col>71</xdr:col>
      <xdr:colOff>167640</xdr:colOff>
      <xdr:row>79</xdr:row>
      <xdr:rowOff>40005</xdr:rowOff>
    </xdr:to>
    <xdr:cxnSp macro="">
      <xdr:nvCxnSpPr>
        <xdr:cNvPr id="642" name="直線コネクタ 641"/>
        <xdr:cNvCxnSpPr/>
      </xdr:nvCxnSpPr>
      <xdr:spPr>
        <a:xfrm flipV="1">
          <a:off x="11282680" y="13086715"/>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118110</xdr:rowOff>
    </xdr:from>
    <xdr:to>
      <xdr:col>72</xdr:col>
      <xdr:colOff>38100</xdr:colOff>
      <xdr:row>79</xdr:row>
      <xdr:rowOff>50800</xdr:rowOff>
    </xdr:to>
    <xdr:sp macro="" textlink="">
      <xdr:nvSpPr>
        <xdr:cNvPr id="643" name="フローチャート: 判断 642"/>
        <xdr:cNvSpPr/>
      </xdr:nvSpPr>
      <xdr:spPr>
        <a:xfrm>
          <a:off x="12029440" y="13002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66675</xdr:rowOff>
    </xdr:from>
    <xdr:ext cx="529590" cy="248920"/>
    <xdr:sp macro="" textlink="">
      <xdr:nvSpPr>
        <xdr:cNvPr id="644" name="テキスト ボックス 643"/>
        <xdr:cNvSpPr txBox="1"/>
      </xdr:nvSpPr>
      <xdr:spPr>
        <a:xfrm>
          <a:off x="11835765" y="127857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125730</xdr:rowOff>
    </xdr:from>
    <xdr:to>
      <xdr:col>67</xdr:col>
      <xdr:colOff>101600</xdr:colOff>
      <xdr:row>79</xdr:row>
      <xdr:rowOff>57150</xdr:rowOff>
    </xdr:to>
    <xdr:sp macro="" textlink="">
      <xdr:nvSpPr>
        <xdr:cNvPr id="645" name="フローチャート: 判断 644"/>
        <xdr:cNvSpPr/>
      </xdr:nvSpPr>
      <xdr:spPr>
        <a:xfrm>
          <a:off x="11231880" y="130098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73025</xdr:rowOff>
    </xdr:from>
    <xdr:ext cx="530860" cy="253365"/>
    <xdr:sp macro="" textlink="">
      <xdr:nvSpPr>
        <xdr:cNvPr id="646" name="テキスト ボックス 645"/>
        <xdr:cNvSpPr txBox="1"/>
      </xdr:nvSpPr>
      <xdr:spPr>
        <a:xfrm>
          <a:off x="11061065" y="12792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7" name="テキスト ボックス 646"/>
        <xdr:cNvSpPr txBox="1"/>
      </xdr:nvSpPr>
      <xdr:spPr>
        <a:xfrm>
          <a:off x="1420876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190" cy="253365"/>
    <xdr:sp macro="" textlink="">
      <xdr:nvSpPr>
        <xdr:cNvPr id="648" name="テキスト ボックス 647"/>
        <xdr:cNvSpPr txBox="1"/>
      </xdr:nvSpPr>
      <xdr:spPr>
        <a:xfrm>
          <a:off x="1346200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9" name="テキスト ボックス 648"/>
        <xdr:cNvSpPr txBox="1"/>
      </xdr:nvSpPr>
      <xdr:spPr>
        <a:xfrm>
          <a:off x="1268730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78105</xdr:rowOff>
    </xdr:from>
    <xdr:ext cx="762000" cy="253365"/>
    <xdr:sp macro="" textlink="">
      <xdr:nvSpPr>
        <xdr:cNvPr id="650" name="テキスト ボックス 649"/>
        <xdr:cNvSpPr txBox="1"/>
      </xdr:nvSpPr>
      <xdr:spPr>
        <a:xfrm>
          <a:off x="11902440" y="13457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190" cy="253365"/>
    <xdr:sp macro="" textlink="">
      <xdr:nvSpPr>
        <xdr:cNvPr id="651" name="テキスト ボックス 650"/>
        <xdr:cNvSpPr txBox="1"/>
      </xdr:nvSpPr>
      <xdr:spPr>
        <a:xfrm>
          <a:off x="11115040" y="13457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160020</xdr:rowOff>
    </xdr:from>
    <xdr:to>
      <xdr:col>85</xdr:col>
      <xdr:colOff>167640</xdr:colOff>
      <xdr:row>79</xdr:row>
      <xdr:rowOff>91440</xdr:rowOff>
    </xdr:to>
    <xdr:sp macro="" textlink="">
      <xdr:nvSpPr>
        <xdr:cNvPr id="652" name="楕円 651"/>
        <xdr:cNvSpPr/>
      </xdr:nvSpPr>
      <xdr:spPr>
        <a:xfrm>
          <a:off x="14325600" y="1304417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78</xdr:row>
      <xdr:rowOff>91440</xdr:rowOff>
    </xdr:from>
    <xdr:ext cx="378460" cy="248285"/>
    <xdr:sp macro="" textlink="">
      <xdr:nvSpPr>
        <xdr:cNvPr id="653" name="災害復旧費該当値テキスト"/>
        <xdr:cNvSpPr txBox="1"/>
      </xdr:nvSpPr>
      <xdr:spPr>
        <a:xfrm>
          <a:off x="14417040" y="129755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159385</xdr:rowOff>
    </xdr:from>
    <xdr:to>
      <xdr:col>81</xdr:col>
      <xdr:colOff>101600</xdr:colOff>
      <xdr:row>79</xdr:row>
      <xdr:rowOff>90805</xdr:rowOff>
    </xdr:to>
    <xdr:sp macro="" textlink="">
      <xdr:nvSpPr>
        <xdr:cNvPr id="654" name="楕円 653"/>
        <xdr:cNvSpPr/>
      </xdr:nvSpPr>
      <xdr:spPr>
        <a:xfrm>
          <a:off x="13578840" y="130435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81915</xdr:rowOff>
    </xdr:from>
    <xdr:ext cx="469900" cy="253365"/>
    <xdr:sp macro="" textlink="">
      <xdr:nvSpPr>
        <xdr:cNvPr id="655" name="テキスト ボックス 654"/>
        <xdr:cNvSpPr txBox="1"/>
      </xdr:nvSpPr>
      <xdr:spPr>
        <a:xfrm>
          <a:off x="13417550" y="131311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160020</xdr:rowOff>
    </xdr:from>
    <xdr:to>
      <xdr:col>76</xdr:col>
      <xdr:colOff>165100</xdr:colOff>
      <xdr:row>79</xdr:row>
      <xdr:rowOff>91440</xdr:rowOff>
    </xdr:to>
    <xdr:sp macro="" textlink="">
      <xdr:nvSpPr>
        <xdr:cNvPr id="656" name="楕円 655"/>
        <xdr:cNvSpPr/>
      </xdr:nvSpPr>
      <xdr:spPr>
        <a:xfrm>
          <a:off x="12804140" y="130441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83185</xdr:rowOff>
    </xdr:from>
    <xdr:ext cx="377190" cy="252095"/>
    <xdr:sp macro="" textlink="">
      <xdr:nvSpPr>
        <xdr:cNvPr id="657" name="テキスト ボックス 656"/>
        <xdr:cNvSpPr txBox="1"/>
      </xdr:nvSpPr>
      <xdr:spPr>
        <a:xfrm>
          <a:off x="12688570" y="13132435"/>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154940</xdr:rowOff>
    </xdr:from>
    <xdr:to>
      <xdr:col>72</xdr:col>
      <xdr:colOff>38100</xdr:colOff>
      <xdr:row>79</xdr:row>
      <xdr:rowOff>86995</xdr:rowOff>
    </xdr:to>
    <xdr:sp macro="" textlink="">
      <xdr:nvSpPr>
        <xdr:cNvPr id="658" name="楕円 657"/>
        <xdr:cNvSpPr/>
      </xdr:nvSpPr>
      <xdr:spPr>
        <a:xfrm>
          <a:off x="12029440" y="130390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78105</xdr:rowOff>
    </xdr:from>
    <xdr:ext cx="469900" cy="253365"/>
    <xdr:sp macro="" textlink="">
      <xdr:nvSpPr>
        <xdr:cNvPr id="659" name="テキスト ボックス 658"/>
        <xdr:cNvSpPr txBox="1"/>
      </xdr:nvSpPr>
      <xdr:spPr>
        <a:xfrm>
          <a:off x="11868150" y="13127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158750</xdr:rowOff>
    </xdr:from>
    <xdr:to>
      <xdr:col>67</xdr:col>
      <xdr:colOff>101600</xdr:colOff>
      <xdr:row>79</xdr:row>
      <xdr:rowOff>90170</xdr:rowOff>
    </xdr:to>
    <xdr:sp macro="" textlink="">
      <xdr:nvSpPr>
        <xdr:cNvPr id="660" name="楕円 659"/>
        <xdr:cNvSpPr/>
      </xdr:nvSpPr>
      <xdr:spPr>
        <a:xfrm>
          <a:off x="11231880" y="130429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81280</xdr:rowOff>
    </xdr:from>
    <xdr:ext cx="469900" cy="253365"/>
    <xdr:sp macro="" textlink="">
      <xdr:nvSpPr>
        <xdr:cNvPr id="661" name="テキスト ボックス 660"/>
        <xdr:cNvSpPr txBox="1"/>
      </xdr:nvSpPr>
      <xdr:spPr>
        <a:xfrm>
          <a:off x="11070590" y="13130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167640</xdr:colOff>
      <xdr:row>85</xdr:row>
      <xdr:rowOff>31115</xdr:rowOff>
    </xdr:to>
    <xdr:sp macro="" textlink="">
      <xdr:nvSpPr>
        <xdr:cNvPr id="662" name="正方形/長方形 661"/>
        <xdr:cNvSpPr/>
      </xdr:nvSpPr>
      <xdr:spPr>
        <a:xfrm>
          <a:off x="10960100" y="13765530"/>
          <a:ext cx="41275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3" name="正方形/長方形 662"/>
        <xdr:cNvSpPr/>
      </xdr:nvSpPr>
      <xdr:spPr>
        <a:xfrm>
          <a:off x="110642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4" name="正方形/長方形 663"/>
        <xdr:cNvSpPr/>
      </xdr:nvSpPr>
      <xdr:spPr>
        <a:xfrm>
          <a:off x="110642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5" name="正方形/長方形 664"/>
        <xdr:cNvSpPr/>
      </xdr:nvSpPr>
      <xdr:spPr>
        <a:xfrm>
          <a:off x="1196594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6" name="正方形/長方形 665"/>
        <xdr:cNvSpPr/>
      </xdr:nvSpPr>
      <xdr:spPr>
        <a:xfrm>
          <a:off x="1196594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7" name="正方形/長方形 666"/>
        <xdr:cNvSpPr/>
      </xdr:nvSpPr>
      <xdr:spPr>
        <a:xfrm>
          <a:off x="12971780" y="14095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8" name="正方形/長方形 667"/>
        <xdr:cNvSpPr/>
      </xdr:nvSpPr>
      <xdr:spPr>
        <a:xfrm>
          <a:off x="12971780" y="14291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167640</xdr:colOff>
      <xdr:row>101</xdr:row>
      <xdr:rowOff>82550</xdr:rowOff>
    </xdr:to>
    <xdr:sp macro="" textlink="">
      <xdr:nvSpPr>
        <xdr:cNvPr id="669" name="正方形/長方形 668"/>
        <xdr:cNvSpPr/>
      </xdr:nvSpPr>
      <xdr:spPr>
        <a:xfrm>
          <a:off x="10960100" y="14559915"/>
          <a:ext cx="41275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0" name="テキスト ボックス 669"/>
        <xdr:cNvSpPr txBox="1"/>
      </xdr:nvSpPr>
      <xdr:spPr>
        <a:xfrm>
          <a:off x="10922000" y="1437576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71" name="直線コネクタ 670"/>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167640</xdr:colOff>
      <xdr:row>99</xdr:row>
      <xdr:rowOff>44450</xdr:rowOff>
    </xdr:to>
    <xdr:cxnSp macro="">
      <xdr:nvCxnSpPr>
        <xdr:cNvPr id="672" name="直線コネクタ 671"/>
        <xdr:cNvCxnSpPr/>
      </xdr:nvCxnSpPr>
      <xdr:spPr>
        <a:xfrm>
          <a:off x="10960100" y="16446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3" name="テキスト ボックス 672"/>
        <xdr:cNvSpPr txBox="1"/>
      </xdr:nvSpPr>
      <xdr:spPr>
        <a:xfrm>
          <a:off x="10734040" y="16304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167640</xdr:colOff>
      <xdr:row>97</xdr:row>
      <xdr:rowOff>6350</xdr:rowOff>
    </xdr:to>
    <xdr:cxnSp macro="">
      <xdr:nvCxnSpPr>
        <xdr:cNvPr id="674" name="直線コネクタ 673"/>
        <xdr:cNvCxnSpPr/>
      </xdr:nvCxnSpPr>
      <xdr:spPr>
        <a:xfrm>
          <a:off x="10960100" y="16065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5" name="テキスト ボックス 674"/>
        <xdr:cNvSpPr txBox="1"/>
      </xdr:nvSpPr>
      <xdr:spPr>
        <a:xfrm>
          <a:off x="10433050" y="15923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167640</xdr:colOff>
      <xdr:row>94</xdr:row>
      <xdr:rowOff>139700</xdr:rowOff>
    </xdr:to>
    <xdr:cxnSp macro="">
      <xdr:nvCxnSpPr>
        <xdr:cNvPr id="676" name="直線コネクタ 675"/>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4000"/>
    <xdr:sp macro="" textlink="">
      <xdr:nvSpPr>
        <xdr:cNvPr id="677" name="テキスト ボックス 676"/>
        <xdr:cNvSpPr txBox="1"/>
      </xdr:nvSpPr>
      <xdr:spPr>
        <a:xfrm>
          <a:off x="10433050" y="15542260"/>
          <a:ext cx="594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167640</xdr:colOff>
      <xdr:row>92</xdr:row>
      <xdr:rowOff>101600</xdr:rowOff>
    </xdr:to>
    <xdr:cxnSp macro="">
      <xdr:nvCxnSpPr>
        <xdr:cNvPr id="678" name="直線コネクタ 677"/>
        <xdr:cNvCxnSpPr/>
      </xdr:nvCxnSpPr>
      <xdr:spPr>
        <a:xfrm>
          <a:off x="10960100" y="1530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9" name="テキスト ボックス 678"/>
        <xdr:cNvSpPr txBox="1"/>
      </xdr:nvSpPr>
      <xdr:spPr>
        <a:xfrm>
          <a:off x="10433050" y="15161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167640</xdr:colOff>
      <xdr:row>90</xdr:row>
      <xdr:rowOff>61595</xdr:rowOff>
    </xdr:to>
    <xdr:cxnSp macro="">
      <xdr:nvCxnSpPr>
        <xdr:cNvPr id="680" name="直線コネクタ 679"/>
        <xdr:cNvCxnSpPr/>
      </xdr:nvCxnSpPr>
      <xdr:spPr>
        <a:xfrm>
          <a:off x="10960100" y="14926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4360" cy="249555"/>
    <xdr:sp macro="" textlink="">
      <xdr:nvSpPr>
        <xdr:cNvPr id="681" name="テキスト ボックス 680"/>
        <xdr:cNvSpPr txBox="1"/>
      </xdr:nvSpPr>
      <xdr:spPr>
        <a:xfrm>
          <a:off x="10433050" y="1479105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88</xdr:row>
      <xdr:rowOff>24765</xdr:rowOff>
    </xdr:to>
    <xdr:cxnSp macro="">
      <xdr:nvCxnSpPr>
        <xdr:cNvPr id="682" name="直線コネクタ 681"/>
        <xdr:cNvCxnSpPr/>
      </xdr:nvCxnSpPr>
      <xdr:spPr>
        <a:xfrm>
          <a:off x="10960100" y="145599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5800" cy="248285"/>
    <xdr:sp macro="" textlink="">
      <xdr:nvSpPr>
        <xdr:cNvPr id="683" name="テキスト ボックス 682"/>
        <xdr:cNvSpPr txBox="1"/>
      </xdr:nvSpPr>
      <xdr:spPr>
        <a:xfrm>
          <a:off x="10365740" y="1442339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167640</xdr:colOff>
      <xdr:row>101</xdr:row>
      <xdr:rowOff>82550</xdr:rowOff>
    </xdr:to>
    <xdr:sp macro="" textlink="">
      <xdr:nvSpPr>
        <xdr:cNvPr id="684" name="公債費グラフ枠"/>
        <xdr:cNvSpPr/>
      </xdr:nvSpPr>
      <xdr:spPr>
        <a:xfrm>
          <a:off x="10960100" y="14559915"/>
          <a:ext cx="41275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xdr:cNvCxnSpPr/>
      </xdr:nvCxnSpPr>
      <xdr:spPr>
        <a:xfrm flipV="1">
          <a:off x="14374495" y="1487551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157480</xdr:rowOff>
    </xdr:from>
    <xdr:ext cx="534670" cy="254000"/>
    <xdr:sp macro="" textlink="">
      <xdr:nvSpPr>
        <xdr:cNvPr id="686" name="公債費最小値テキスト"/>
        <xdr:cNvSpPr txBox="1"/>
      </xdr:nvSpPr>
      <xdr:spPr>
        <a:xfrm>
          <a:off x="14417040" y="163880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xdr:cNvCxnSpPr/>
      </xdr:nvCxnSpPr>
      <xdr:spPr>
        <a:xfrm>
          <a:off x="14287500" y="163842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88</xdr:row>
      <xdr:rowOff>125730</xdr:rowOff>
    </xdr:from>
    <xdr:ext cx="598805" cy="248285"/>
    <xdr:sp macro="" textlink="">
      <xdr:nvSpPr>
        <xdr:cNvPr id="688" name="公債費最大値テキスト"/>
        <xdr:cNvSpPr txBox="1"/>
      </xdr:nvSpPr>
      <xdr:spPr>
        <a:xfrm>
          <a:off x="14417040" y="146608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xdr:cNvCxnSpPr/>
      </xdr:nvCxnSpPr>
      <xdr:spPr>
        <a:xfrm>
          <a:off x="14287500" y="148755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162560</xdr:rowOff>
    </xdr:from>
    <xdr:to>
      <xdr:col>85</xdr:col>
      <xdr:colOff>127000</xdr:colOff>
      <xdr:row>98</xdr:row>
      <xdr:rowOff>1270</xdr:rowOff>
    </xdr:to>
    <xdr:cxnSp macro="">
      <xdr:nvCxnSpPr>
        <xdr:cNvPr id="690" name="直線コネクタ 689"/>
        <xdr:cNvCxnSpPr/>
      </xdr:nvCxnSpPr>
      <xdr:spPr>
        <a:xfrm flipV="1">
          <a:off x="13629640" y="16221710"/>
          <a:ext cx="746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33655</xdr:rowOff>
    </xdr:from>
    <xdr:ext cx="598805" cy="258445"/>
    <xdr:sp macro="" textlink="">
      <xdr:nvSpPr>
        <xdr:cNvPr id="691" name="公債費平均値テキスト"/>
        <xdr:cNvSpPr txBox="1"/>
      </xdr:nvSpPr>
      <xdr:spPr>
        <a:xfrm>
          <a:off x="14417040" y="15921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167640</xdr:colOff>
      <xdr:row>97</xdr:row>
      <xdr:rowOff>112395</xdr:rowOff>
    </xdr:to>
    <xdr:sp macro="" textlink="">
      <xdr:nvSpPr>
        <xdr:cNvPr id="692" name="フローチャート: 判断 691"/>
        <xdr:cNvSpPr/>
      </xdr:nvSpPr>
      <xdr:spPr>
        <a:xfrm>
          <a:off x="14325600" y="1606994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xdr:rowOff>
    </xdr:from>
    <xdr:to>
      <xdr:col>81</xdr:col>
      <xdr:colOff>50800</xdr:colOff>
      <xdr:row>98</xdr:row>
      <xdr:rowOff>15875</xdr:rowOff>
    </xdr:to>
    <xdr:cxnSp macro="">
      <xdr:nvCxnSpPr>
        <xdr:cNvPr id="693" name="直線コネクタ 692"/>
        <xdr:cNvCxnSpPr/>
      </xdr:nvCxnSpPr>
      <xdr:spPr>
        <a:xfrm flipV="1">
          <a:off x="12854940" y="1623187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xdr:cNvSpPr/>
      </xdr:nvSpPr>
      <xdr:spPr>
        <a:xfrm>
          <a:off x="1357884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154940</xdr:rowOff>
    </xdr:from>
    <xdr:ext cx="594995" cy="254000"/>
    <xdr:sp macro="" textlink="">
      <xdr:nvSpPr>
        <xdr:cNvPr id="695" name="テキスト ボックス 694"/>
        <xdr:cNvSpPr txBox="1"/>
      </xdr:nvSpPr>
      <xdr:spPr>
        <a:xfrm>
          <a:off x="13375640" y="1587119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98</xdr:row>
      <xdr:rowOff>15875</xdr:rowOff>
    </xdr:from>
    <xdr:to>
      <xdr:col>76</xdr:col>
      <xdr:colOff>114300</xdr:colOff>
      <xdr:row>98</xdr:row>
      <xdr:rowOff>22860</xdr:rowOff>
    </xdr:to>
    <xdr:cxnSp macro="">
      <xdr:nvCxnSpPr>
        <xdr:cNvPr id="696" name="直線コネクタ 695"/>
        <xdr:cNvCxnSpPr/>
      </xdr:nvCxnSpPr>
      <xdr:spPr>
        <a:xfrm flipV="1">
          <a:off x="12070080" y="16246475"/>
          <a:ext cx="7848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xdr:cNvSpPr/>
      </xdr:nvSpPr>
      <xdr:spPr>
        <a:xfrm>
          <a:off x="12804140"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168910</xdr:rowOff>
    </xdr:from>
    <xdr:ext cx="594995" cy="254000"/>
    <xdr:sp macro="" textlink="">
      <xdr:nvSpPr>
        <xdr:cNvPr id="698" name="テキスト ボックス 697"/>
        <xdr:cNvSpPr txBox="1"/>
      </xdr:nvSpPr>
      <xdr:spPr>
        <a:xfrm>
          <a:off x="12578080" y="158851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13970</xdr:rowOff>
    </xdr:from>
    <xdr:to>
      <xdr:col>71</xdr:col>
      <xdr:colOff>167640</xdr:colOff>
      <xdr:row>98</xdr:row>
      <xdr:rowOff>22860</xdr:rowOff>
    </xdr:to>
    <xdr:cxnSp macro="">
      <xdr:nvCxnSpPr>
        <xdr:cNvPr id="699" name="直線コネクタ 698"/>
        <xdr:cNvCxnSpPr/>
      </xdr:nvCxnSpPr>
      <xdr:spPr>
        <a:xfrm>
          <a:off x="11282680" y="16244570"/>
          <a:ext cx="7874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59055</xdr:rowOff>
    </xdr:from>
    <xdr:to>
      <xdr:col>72</xdr:col>
      <xdr:colOff>38100</xdr:colOff>
      <xdr:row>97</xdr:row>
      <xdr:rowOff>160655</xdr:rowOff>
    </xdr:to>
    <xdr:sp macro="" textlink="">
      <xdr:nvSpPr>
        <xdr:cNvPr id="700" name="フローチャート: 判断 699"/>
        <xdr:cNvSpPr/>
      </xdr:nvSpPr>
      <xdr:spPr>
        <a:xfrm>
          <a:off x="12029440" y="16118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6350</xdr:rowOff>
    </xdr:from>
    <xdr:ext cx="594995" cy="254000"/>
    <xdr:sp macro="" textlink="">
      <xdr:nvSpPr>
        <xdr:cNvPr id="701" name="テキスト ボックス 700"/>
        <xdr:cNvSpPr txBox="1"/>
      </xdr:nvSpPr>
      <xdr:spPr>
        <a:xfrm>
          <a:off x="11803380" y="1589405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702" name="フローチャート: 判断 701"/>
        <xdr:cNvSpPr/>
      </xdr:nvSpPr>
      <xdr:spPr>
        <a:xfrm>
          <a:off x="11231880" y="16122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9525</xdr:rowOff>
    </xdr:from>
    <xdr:ext cx="594995" cy="254000"/>
    <xdr:sp macro="" textlink="">
      <xdr:nvSpPr>
        <xdr:cNvPr id="703" name="テキスト ボックス 702"/>
        <xdr:cNvSpPr txBox="1"/>
      </xdr:nvSpPr>
      <xdr:spPr>
        <a:xfrm>
          <a:off x="11028680" y="1589722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190" cy="259080"/>
    <xdr:sp macro="" textlink="">
      <xdr:nvSpPr>
        <xdr:cNvPr id="705" name="テキスト ボックス 704"/>
        <xdr:cNvSpPr txBox="1"/>
      </xdr:nvSpPr>
      <xdr:spPr>
        <a:xfrm>
          <a:off x="1346200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7" name="テキスト ボックス 706"/>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190" cy="259080"/>
    <xdr:sp macro="" textlink="">
      <xdr:nvSpPr>
        <xdr:cNvPr id="708" name="テキスト ボックス 707"/>
        <xdr:cNvSpPr txBox="1"/>
      </xdr:nvSpPr>
      <xdr:spPr>
        <a:xfrm>
          <a:off x="11115040" y="168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111760</xdr:rowOff>
    </xdr:from>
    <xdr:to>
      <xdr:col>85</xdr:col>
      <xdr:colOff>167640</xdr:colOff>
      <xdr:row>98</xdr:row>
      <xdr:rowOff>41910</xdr:rowOff>
    </xdr:to>
    <xdr:sp macro="" textlink="">
      <xdr:nvSpPr>
        <xdr:cNvPr id="709" name="楕円 708"/>
        <xdr:cNvSpPr/>
      </xdr:nvSpPr>
      <xdr:spPr>
        <a:xfrm>
          <a:off x="14325600" y="1617091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97</xdr:row>
      <xdr:rowOff>90170</xdr:rowOff>
    </xdr:from>
    <xdr:ext cx="598805" cy="259080"/>
    <xdr:sp macro="" textlink="">
      <xdr:nvSpPr>
        <xdr:cNvPr id="710" name="公債費該当値テキスト"/>
        <xdr:cNvSpPr txBox="1"/>
      </xdr:nvSpPr>
      <xdr:spPr>
        <a:xfrm>
          <a:off x="14417040" y="1614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121920</xdr:rowOff>
    </xdr:from>
    <xdr:to>
      <xdr:col>81</xdr:col>
      <xdr:colOff>101600</xdr:colOff>
      <xdr:row>98</xdr:row>
      <xdr:rowOff>52070</xdr:rowOff>
    </xdr:to>
    <xdr:sp macro="" textlink="">
      <xdr:nvSpPr>
        <xdr:cNvPr id="711" name="楕円 710"/>
        <xdr:cNvSpPr/>
      </xdr:nvSpPr>
      <xdr:spPr>
        <a:xfrm>
          <a:off x="1357884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43180</xdr:rowOff>
    </xdr:from>
    <xdr:ext cx="594995" cy="254000"/>
    <xdr:sp macro="" textlink="">
      <xdr:nvSpPr>
        <xdr:cNvPr id="712" name="テキスト ボックス 711"/>
        <xdr:cNvSpPr txBox="1"/>
      </xdr:nvSpPr>
      <xdr:spPr>
        <a:xfrm>
          <a:off x="13375640" y="1627378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136525</xdr:rowOff>
    </xdr:from>
    <xdr:to>
      <xdr:col>76</xdr:col>
      <xdr:colOff>165100</xdr:colOff>
      <xdr:row>98</xdr:row>
      <xdr:rowOff>66675</xdr:rowOff>
    </xdr:to>
    <xdr:sp macro="" textlink="">
      <xdr:nvSpPr>
        <xdr:cNvPr id="713" name="楕円 712"/>
        <xdr:cNvSpPr/>
      </xdr:nvSpPr>
      <xdr:spPr>
        <a:xfrm>
          <a:off x="1280414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57785</xdr:rowOff>
    </xdr:from>
    <xdr:ext cx="594995" cy="259080"/>
    <xdr:sp macro="" textlink="">
      <xdr:nvSpPr>
        <xdr:cNvPr id="714" name="テキスト ボックス 713"/>
        <xdr:cNvSpPr txBox="1"/>
      </xdr:nvSpPr>
      <xdr:spPr>
        <a:xfrm>
          <a:off x="12578080" y="16288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143510</xdr:rowOff>
    </xdr:from>
    <xdr:to>
      <xdr:col>72</xdr:col>
      <xdr:colOff>38100</xdr:colOff>
      <xdr:row>98</xdr:row>
      <xdr:rowOff>73660</xdr:rowOff>
    </xdr:to>
    <xdr:sp macro="" textlink="">
      <xdr:nvSpPr>
        <xdr:cNvPr id="715" name="楕円 714"/>
        <xdr:cNvSpPr/>
      </xdr:nvSpPr>
      <xdr:spPr>
        <a:xfrm>
          <a:off x="12029440" y="16202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64770</xdr:rowOff>
    </xdr:from>
    <xdr:ext cx="594995" cy="254000"/>
    <xdr:sp macro="" textlink="">
      <xdr:nvSpPr>
        <xdr:cNvPr id="716" name="テキスト ボックス 715"/>
        <xdr:cNvSpPr txBox="1"/>
      </xdr:nvSpPr>
      <xdr:spPr>
        <a:xfrm>
          <a:off x="11803380" y="1629537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17" name="楕円 716"/>
        <xdr:cNvSpPr/>
      </xdr:nvSpPr>
      <xdr:spPr>
        <a:xfrm>
          <a:off x="1123188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55880</xdr:rowOff>
    </xdr:from>
    <xdr:ext cx="594995" cy="259080"/>
    <xdr:sp macro="" textlink="">
      <xdr:nvSpPr>
        <xdr:cNvPr id="718" name="テキスト ボックス 717"/>
        <xdr:cNvSpPr txBox="1"/>
      </xdr:nvSpPr>
      <xdr:spPr>
        <a:xfrm>
          <a:off x="11028680" y="16286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9" name="正方形/長方形 718"/>
        <xdr:cNvSpPr/>
      </xdr:nvSpPr>
      <xdr:spPr>
        <a:xfrm>
          <a:off x="16093440" y="3859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0" name="正方形/長方形 719"/>
        <xdr:cNvSpPr/>
      </xdr:nvSpPr>
      <xdr:spPr>
        <a:xfrm>
          <a:off x="1622044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1" name="正方形/長方形 720"/>
        <xdr:cNvSpPr/>
      </xdr:nvSpPr>
      <xdr:spPr>
        <a:xfrm>
          <a:off x="1622044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2" name="正方形/長方形 721"/>
        <xdr:cNvSpPr/>
      </xdr:nvSpPr>
      <xdr:spPr>
        <a:xfrm>
          <a:off x="1709928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3" name="正方形/長方形 722"/>
        <xdr:cNvSpPr/>
      </xdr:nvSpPr>
      <xdr:spPr>
        <a:xfrm>
          <a:off x="1709928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4" name="正方形/長方形 723"/>
        <xdr:cNvSpPr/>
      </xdr:nvSpPr>
      <xdr:spPr>
        <a:xfrm>
          <a:off x="18105120" y="4189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5" name="正方形/長方形 724"/>
        <xdr:cNvSpPr/>
      </xdr:nvSpPr>
      <xdr:spPr>
        <a:xfrm>
          <a:off x="18105120" y="4385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6" name="正方形/長方形 725"/>
        <xdr:cNvSpPr/>
      </xdr:nvSpPr>
      <xdr:spPr>
        <a:xfrm>
          <a:off x="16093440" y="4653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6075" cy="220345"/>
    <xdr:sp macro="" textlink="">
      <xdr:nvSpPr>
        <xdr:cNvPr id="727" name="テキスト ボックス 726"/>
        <xdr:cNvSpPr txBox="1"/>
      </xdr:nvSpPr>
      <xdr:spPr>
        <a:xfrm>
          <a:off x="16078200" y="4469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8" name="直線コネクタ 727"/>
        <xdr:cNvCxnSpPr/>
      </xdr:nvCxnSpPr>
      <xdr:spPr>
        <a:xfrm>
          <a:off x="16093440" y="6856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9" name="直線コネクタ 728"/>
        <xdr:cNvCxnSpPr/>
      </xdr:nvCxnSpPr>
      <xdr:spPr>
        <a:xfrm>
          <a:off x="16093440" y="64166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30" name="テキスト ボックス 729"/>
        <xdr:cNvSpPr txBox="1"/>
      </xdr:nvSpPr>
      <xdr:spPr>
        <a:xfrm>
          <a:off x="15890240" y="628015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1" name="直線コネクタ 730"/>
        <xdr:cNvCxnSpPr/>
      </xdr:nvCxnSpPr>
      <xdr:spPr>
        <a:xfrm>
          <a:off x="16093440" y="5974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0225" cy="248285"/>
    <xdr:sp macro="" textlink="">
      <xdr:nvSpPr>
        <xdr:cNvPr id="732" name="テキスト ボックス 731"/>
        <xdr:cNvSpPr txBox="1"/>
      </xdr:nvSpPr>
      <xdr:spPr>
        <a:xfrm>
          <a:off x="15630525" y="58381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3" name="直線コネクタ 732"/>
        <xdr:cNvCxnSpPr/>
      </xdr:nvCxnSpPr>
      <xdr:spPr>
        <a:xfrm>
          <a:off x="16093440" y="5535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0225" cy="249555"/>
    <xdr:sp macro="" textlink="">
      <xdr:nvSpPr>
        <xdr:cNvPr id="734" name="テキスト ボックス 733"/>
        <xdr:cNvSpPr txBox="1"/>
      </xdr:nvSpPr>
      <xdr:spPr>
        <a:xfrm>
          <a:off x="15630525" y="53987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5" name="直線コネクタ 734"/>
        <xdr:cNvCxnSpPr/>
      </xdr:nvCxnSpPr>
      <xdr:spPr>
        <a:xfrm>
          <a:off x="16093440" y="5095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0225" cy="249555"/>
    <xdr:sp macro="" textlink="">
      <xdr:nvSpPr>
        <xdr:cNvPr id="736" name="テキスト ボックス 735"/>
        <xdr:cNvSpPr txBox="1"/>
      </xdr:nvSpPr>
      <xdr:spPr>
        <a:xfrm>
          <a:off x="15630525" y="49593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xdr:cNvCxnSpPr/>
      </xdr:nvCxnSpPr>
      <xdr:spPr>
        <a:xfrm>
          <a:off x="16093440" y="4653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48285"/>
    <xdr:sp macro="" textlink="">
      <xdr:nvSpPr>
        <xdr:cNvPr id="738" name="テキスト ボックス 737"/>
        <xdr:cNvSpPr txBox="1"/>
      </xdr:nvSpPr>
      <xdr:spPr>
        <a:xfrm>
          <a:off x="15630525" y="45173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9" name="諸支出金グラフ枠"/>
        <xdr:cNvSpPr/>
      </xdr:nvSpPr>
      <xdr:spPr>
        <a:xfrm>
          <a:off x="16093440" y="4653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136525</xdr:rowOff>
    </xdr:to>
    <xdr:cxnSp macro="">
      <xdr:nvCxnSpPr>
        <xdr:cNvPr id="740" name="直線コネクタ 739"/>
        <xdr:cNvCxnSpPr/>
      </xdr:nvCxnSpPr>
      <xdr:spPr>
        <a:xfrm flipV="1">
          <a:off x="19507835" y="512826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3365"/>
    <xdr:sp macro="" textlink="">
      <xdr:nvSpPr>
        <xdr:cNvPr id="741" name="諸支出金最小値テキスト"/>
        <xdr:cNvSpPr txBox="1"/>
      </xdr:nvSpPr>
      <xdr:spPr>
        <a:xfrm>
          <a:off x="19560540" y="64477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2" name="直線コネクタ 741"/>
        <xdr:cNvCxnSpPr/>
      </xdr:nvCxnSpPr>
      <xdr:spPr>
        <a:xfrm>
          <a:off x="19443700" y="6416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119380</xdr:rowOff>
    </xdr:from>
    <xdr:ext cx="534670" cy="252095"/>
    <xdr:sp macro="" textlink="">
      <xdr:nvSpPr>
        <xdr:cNvPr id="743" name="諸支出金最大値テキスト"/>
        <xdr:cNvSpPr txBox="1"/>
      </xdr:nvSpPr>
      <xdr:spPr>
        <a:xfrm>
          <a:off x="19560540" y="49136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xdr:cNvCxnSpPr/>
      </xdr:nvCxnSpPr>
      <xdr:spPr>
        <a:xfrm>
          <a:off x="19443700" y="5128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38</xdr:row>
      <xdr:rowOff>136525</xdr:rowOff>
    </xdr:from>
    <xdr:to>
      <xdr:col>116</xdr:col>
      <xdr:colOff>63500</xdr:colOff>
      <xdr:row>38</xdr:row>
      <xdr:rowOff>136525</xdr:rowOff>
    </xdr:to>
    <xdr:cxnSp macro="">
      <xdr:nvCxnSpPr>
        <xdr:cNvPr id="745" name="直線コネクタ 744"/>
        <xdr:cNvCxnSpPr/>
      </xdr:nvCxnSpPr>
      <xdr:spPr>
        <a:xfrm>
          <a:off x="18775680" y="641667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89535</xdr:rowOff>
    </xdr:from>
    <xdr:ext cx="378460" cy="248285"/>
    <xdr:sp macro="" textlink="">
      <xdr:nvSpPr>
        <xdr:cNvPr id="746" name="諸支出金平均値テキスト"/>
        <xdr:cNvSpPr txBox="1"/>
      </xdr:nvSpPr>
      <xdr:spPr>
        <a:xfrm>
          <a:off x="19560540" y="620458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165100</xdr:rowOff>
    </xdr:to>
    <xdr:sp macro="" textlink="">
      <xdr:nvSpPr>
        <xdr:cNvPr id="747" name="フローチャート: 判断 746"/>
        <xdr:cNvSpPr/>
      </xdr:nvSpPr>
      <xdr:spPr>
        <a:xfrm>
          <a:off x="19458940" y="6347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167640</xdr:colOff>
      <xdr:row>38</xdr:row>
      <xdr:rowOff>136525</xdr:rowOff>
    </xdr:to>
    <xdr:cxnSp macro="">
      <xdr:nvCxnSpPr>
        <xdr:cNvPr id="748" name="直線コネクタ 747"/>
        <xdr:cNvCxnSpPr/>
      </xdr:nvCxnSpPr>
      <xdr:spPr>
        <a:xfrm>
          <a:off x="17988280" y="64166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3175</xdr:rowOff>
    </xdr:to>
    <xdr:sp macro="" textlink="">
      <xdr:nvSpPr>
        <xdr:cNvPr id="749" name="フローチャート: 判断 748"/>
        <xdr:cNvSpPr/>
      </xdr:nvSpPr>
      <xdr:spPr>
        <a:xfrm>
          <a:off x="18735040" y="63519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167640</xdr:colOff>
      <xdr:row>37</xdr:row>
      <xdr:rowOff>19050</xdr:rowOff>
    </xdr:from>
    <xdr:ext cx="378460" cy="252095"/>
    <xdr:sp macro="" textlink="">
      <xdr:nvSpPr>
        <xdr:cNvPr id="750" name="テキスト ボックス 749"/>
        <xdr:cNvSpPr txBox="1"/>
      </xdr:nvSpPr>
      <xdr:spPr>
        <a:xfrm>
          <a:off x="18608040" y="61341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51" name="直線コネクタ 750"/>
        <xdr:cNvCxnSpPr/>
      </xdr:nvCxnSpPr>
      <xdr:spPr>
        <a:xfrm>
          <a:off x="17213580" y="641667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75565</xdr:rowOff>
    </xdr:from>
    <xdr:to>
      <xdr:col>107</xdr:col>
      <xdr:colOff>101600</xdr:colOff>
      <xdr:row>39</xdr:row>
      <xdr:rowOff>6985</xdr:rowOff>
    </xdr:to>
    <xdr:sp macro="" textlink="">
      <xdr:nvSpPr>
        <xdr:cNvPr id="752" name="フローチャート: 判断 751"/>
        <xdr:cNvSpPr/>
      </xdr:nvSpPr>
      <xdr:spPr>
        <a:xfrm>
          <a:off x="17937480" y="63557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23495</xdr:rowOff>
    </xdr:from>
    <xdr:ext cx="378460" cy="252095"/>
    <xdr:sp macro="" textlink="">
      <xdr:nvSpPr>
        <xdr:cNvPr id="753" name="テキスト ボックス 752"/>
        <xdr:cNvSpPr txBox="1"/>
      </xdr:nvSpPr>
      <xdr:spPr>
        <a:xfrm>
          <a:off x="17821910" y="61385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38</xdr:row>
      <xdr:rowOff>136525</xdr:rowOff>
    </xdr:from>
    <xdr:to>
      <xdr:col>102</xdr:col>
      <xdr:colOff>114300</xdr:colOff>
      <xdr:row>38</xdr:row>
      <xdr:rowOff>136525</xdr:rowOff>
    </xdr:to>
    <xdr:cxnSp macro="">
      <xdr:nvCxnSpPr>
        <xdr:cNvPr id="754" name="直線コネクタ 753"/>
        <xdr:cNvCxnSpPr/>
      </xdr:nvCxnSpPr>
      <xdr:spPr>
        <a:xfrm>
          <a:off x="16428720" y="64166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8890</xdr:rowOff>
    </xdr:to>
    <xdr:sp macro="" textlink="">
      <xdr:nvSpPr>
        <xdr:cNvPr id="755" name="フローチャート: 判断 754"/>
        <xdr:cNvSpPr/>
      </xdr:nvSpPr>
      <xdr:spPr>
        <a:xfrm>
          <a:off x="17162780" y="63576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25400</xdr:rowOff>
    </xdr:from>
    <xdr:ext cx="377190" cy="252095"/>
    <xdr:sp macro="" textlink="">
      <xdr:nvSpPr>
        <xdr:cNvPr id="756" name="テキスト ボックス 755"/>
        <xdr:cNvSpPr txBox="1"/>
      </xdr:nvSpPr>
      <xdr:spPr>
        <a:xfrm>
          <a:off x="17047210" y="6140450"/>
          <a:ext cx="377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80645</xdr:rowOff>
    </xdr:from>
    <xdr:to>
      <xdr:col>98</xdr:col>
      <xdr:colOff>38100</xdr:colOff>
      <xdr:row>39</xdr:row>
      <xdr:rowOff>12700</xdr:rowOff>
    </xdr:to>
    <xdr:sp macro="" textlink="">
      <xdr:nvSpPr>
        <xdr:cNvPr id="757" name="フローチャート: 判断 756"/>
        <xdr:cNvSpPr/>
      </xdr:nvSpPr>
      <xdr:spPr>
        <a:xfrm>
          <a:off x="16388080" y="63607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167640</xdr:colOff>
      <xdr:row>37</xdr:row>
      <xdr:rowOff>28575</xdr:rowOff>
    </xdr:from>
    <xdr:ext cx="378460" cy="248285"/>
    <xdr:sp macro="" textlink="">
      <xdr:nvSpPr>
        <xdr:cNvPr id="758" name="テキスト ボックス 757"/>
        <xdr:cNvSpPr txBox="1"/>
      </xdr:nvSpPr>
      <xdr:spPr>
        <a:xfrm>
          <a:off x="16261080" y="61436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9" name="テキスト ボックス 758"/>
        <xdr:cNvSpPr txBox="1"/>
      </xdr:nvSpPr>
      <xdr:spPr>
        <a:xfrm>
          <a:off x="1934210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78105</xdr:rowOff>
    </xdr:from>
    <xdr:ext cx="762000" cy="253365"/>
    <xdr:sp macro="" textlink="">
      <xdr:nvSpPr>
        <xdr:cNvPr id="760" name="テキスト ボックス 759"/>
        <xdr:cNvSpPr txBox="1"/>
      </xdr:nvSpPr>
      <xdr:spPr>
        <a:xfrm>
          <a:off x="186080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190" cy="253365"/>
    <xdr:sp macro="" textlink="">
      <xdr:nvSpPr>
        <xdr:cNvPr id="761" name="テキスト ボックス 760"/>
        <xdr:cNvSpPr txBox="1"/>
      </xdr:nvSpPr>
      <xdr:spPr>
        <a:xfrm>
          <a:off x="17820640" y="6853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2" name="テキスト ボックス 761"/>
        <xdr:cNvSpPr txBox="1"/>
      </xdr:nvSpPr>
      <xdr:spPr>
        <a:xfrm>
          <a:off x="1704594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78105</xdr:rowOff>
    </xdr:from>
    <xdr:ext cx="762000" cy="253365"/>
    <xdr:sp macro="" textlink="">
      <xdr:nvSpPr>
        <xdr:cNvPr id="763" name="テキスト ボックス 762"/>
        <xdr:cNvSpPr txBox="1"/>
      </xdr:nvSpPr>
      <xdr:spPr>
        <a:xfrm>
          <a:off x="16261080" y="6853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64" name="楕円 763"/>
        <xdr:cNvSpPr/>
      </xdr:nvSpPr>
      <xdr:spPr>
        <a:xfrm>
          <a:off x="19458940" y="6367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249555" cy="253365"/>
    <xdr:sp macro="" textlink="">
      <xdr:nvSpPr>
        <xdr:cNvPr id="765" name="諸支出金該当値テキスト"/>
        <xdr:cNvSpPr txBox="1"/>
      </xdr:nvSpPr>
      <xdr:spPr>
        <a:xfrm>
          <a:off x="19560540" y="63258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6" name="楕円 765"/>
        <xdr:cNvSpPr/>
      </xdr:nvSpPr>
      <xdr:spPr>
        <a:xfrm>
          <a:off x="18735040" y="6367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49555"/>
    <xdr:sp macro="" textlink="">
      <xdr:nvSpPr>
        <xdr:cNvPr id="767" name="テキスト ボックス 766"/>
        <xdr:cNvSpPr txBox="1"/>
      </xdr:nvSpPr>
      <xdr:spPr>
        <a:xfrm>
          <a:off x="18661380" y="6455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8" name="楕円 767"/>
        <xdr:cNvSpPr/>
      </xdr:nvSpPr>
      <xdr:spPr>
        <a:xfrm>
          <a:off x="17937480" y="6367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49555"/>
    <xdr:sp macro="" textlink="">
      <xdr:nvSpPr>
        <xdr:cNvPr id="769" name="テキスト ボックス 768"/>
        <xdr:cNvSpPr txBox="1"/>
      </xdr:nvSpPr>
      <xdr:spPr>
        <a:xfrm>
          <a:off x="17886680" y="6455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0" name="楕円 769"/>
        <xdr:cNvSpPr/>
      </xdr:nvSpPr>
      <xdr:spPr>
        <a:xfrm>
          <a:off x="17162780" y="6367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39</xdr:row>
      <xdr:rowOff>10160</xdr:rowOff>
    </xdr:from>
    <xdr:ext cx="249555" cy="249555"/>
    <xdr:sp macro="" textlink="">
      <xdr:nvSpPr>
        <xdr:cNvPr id="771" name="テキスト ボックス 770"/>
        <xdr:cNvSpPr txBox="1"/>
      </xdr:nvSpPr>
      <xdr:spPr>
        <a:xfrm>
          <a:off x="17099280" y="64554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72" name="楕円 771"/>
        <xdr:cNvSpPr/>
      </xdr:nvSpPr>
      <xdr:spPr>
        <a:xfrm>
          <a:off x="16388080" y="6367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49555"/>
    <xdr:sp macro="" textlink="">
      <xdr:nvSpPr>
        <xdr:cNvPr id="773" name="テキスト ボックス 772"/>
        <xdr:cNvSpPr txBox="1"/>
      </xdr:nvSpPr>
      <xdr:spPr>
        <a:xfrm>
          <a:off x="16314420" y="6455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4" name="正方形/長方形 773"/>
        <xdr:cNvSpPr/>
      </xdr:nvSpPr>
      <xdr:spPr>
        <a:xfrm>
          <a:off x="16093440" y="7161530"/>
          <a:ext cx="41376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5" name="正方形/長方形 774"/>
        <xdr:cNvSpPr/>
      </xdr:nvSpPr>
      <xdr:spPr>
        <a:xfrm>
          <a:off x="1622044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6" name="正方形/長方形 775"/>
        <xdr:cNvSpPr/>
      </xdr:nvSpPr>
      <xdr:spPr>
        <a:xfrm>
          <a:off x="1622044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7" name="正方形/長方形 776"/>
        <xdr:cNvSpPr/>
      </xdr:nvSpPr>
      <xdr:spPr>
        <a:xfrm>
          <a:off x="1709928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8" name="正方形/長方形 777"/>
        <xdr:cNvSpPr/>
      </xdr:nvSpPr>
      <xdr:spPr>
        <a:xfrm>
          <a:off x="1709928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9" name="正方形/長方形 778"/>
        <xdr:cNvSpPr/>
      </xdr:nvSpPr>
      <xdr:spPr>
        <a:xfrm>
          <a:off x="18105120" y="7491730"/>
          <a:ext cx="13411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0" name="正方形/長方形 779"/>
        <xdr:cNvSpPr/>
      </xdr:nvSpPr>
      <xdr:spPr>
        <a:xfrm>
          <a:off x="18105120" y="7687945"/>
          <a:ext cx="134112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1" name="正方形/長方形 780"/>
        <xdr:cNvSpPr/>
      </xdr:nvSpPr>
      <xdr:spPr>
        <a:xfrm>
          <a:off x="16093440" y="7955915"/>
          <a:ext cx="4137660" cy="22021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6075" cy="220345"/>
    <xdr:sp macro="" textlink="">
      <xdr:nvSpPr>
        <xdr:cNvPr id="782" name="テキスト ボックス 781"/>
        <xdr:cNvSpPr txBox="1"/>
      </xdr:nvSpPr>
      <xdr:spPr>
        <a:xfrm>
          <a:off x="16078200" y="777176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3" name="直線コネクタ 782"/>
        <xdr:cNvCxnSpPr/>
      </xdr:nvCxnSpPr>
      <xdr:spPr>
        <a:xfrm>
          <a:off x="16093440" y="101580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136525</xdr:rowOff>
    </xdr:from>
    <xdr:to>
      <xdr:col>120</xdr:col>
      <xdr:colOff>114300</xdr:colOff>
      <xdr:row>58</xdr:row>
      <xdr:rowOff>136525</xdr:rowOff>
    </xdr:to>
    <xdr:cxnSp macro="">
      <xdr:nvCxnSpPr>
        <xdr:cNvPr id="784" name="直線コネクタ 783"/>
        <xdr:cNvCxnSpPr/>
      </xdr:nvCxnSpPr>
      <xdr:spPr>
        <a:xfrm>
          <a:off x="16093440" y="97186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5110" cy="249555"/>
    <xdr:sp macro="" textlink="">
      <xdr:nvSpPr>
        <xdr:cNvPr id="785" name="テキスト ボックス 784"/>
        <xdr:cNvSpPr txBox="1"/>
      </xdr:nvSpPr>
      <xdr:spPr>
        <a:xfrm>
          <a:off x="15890240" y="958215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6" name="直線コネクタ 785"/>
        <xdr:cNvCxnSpPr/>
      </xdr:nvCxnSpPr>
      <xdr:spPr>
        <a:xfrm>
          <a:off x="16093440" y="9276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53340</xdr:rowOff>
    </xdr:from>
    <xdr:ext cx="309245" cy="248285"/>
    <xdr:sp macro="" textlink="">
      <xdr:nvSpPr>
        <xdr:cNvPr id="787" name="テキスト ボックス 786"/>
        <xdr:cNvSpPr txBox="1"/>
      </xdr:nvSpPr>
      <xdr:spPr>
        <a:xfrm>
          <a:off x="15826105" y="9140190"/>
          <a:ext cx="309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80645</xdr:rowOff>
    </xdr:from>
    <xdr:to>
      <xdr:col>120</xdr:col>
      <xdr:colOff>114300</xdr:colOff>
      <xdr:row>53</xdr:row>
      <xdr:rowOff>80645</xdr:rowOff>
    </xdr:to>
    <xdr:cxnSp macro="">
      <xdr:nvCxnSpPr>
        <xdr:cNvPr id="788" name="直線コネクタ 787"/>
        <xdr:cNvCxnSpPr/>
      </xdr:nvCxnSpPr>
      <xdr:spPr>
        <a:xfrm>
          <a:off x="16093440" y="8837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109220</xdr:rowOff>
    </xdr:from>
    <xdr:ext cx="309245" cy="249555"/>
    <xdr:sp macro="" textlink="">
      <xdr:nvSpPr>
        <xdr:cNvPr id="789" name="テキスト ボックス 788"/>
        <xdr:cNvSpPr txBox="1"/>
      </xdr:nvSpPr>
      <xdr:spPr>
        <a:xfrm>
          <a:off x="15826105" y="8700770"/>
          <a:ext cx="309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136525</xdr:rowOff>
    </xdr:from>
    <xdr:to>
      <xdr:col>120</xdr:col>
      <xdr:colOff>114300</xdr:colOff>
      <xdr:row>50</xdr:row>
      <xdr:rowOff>136525</xdr:rowOff>
    </xdr:to>
    <xdr:cxnSp macro="">
      <xdr:nvCxnSpPr>
        <xdr:cNvPr id="790" name="直線コネクタ 789"/>
        <xdr:cNvCxnSpPr/>
      </xdr:nvCxnSpPr>
      <xdr:spPr>
        <a:xfrm>
          <a:off x="16093440" y="839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165100</xdr:rowOff>
    </xdr:from>
    <xdr:ext cx="309245" cy="249555"/>
    <xdr:sp macro="" textlink="">
      <xdr:nvSpPr>
        <xdr:cNvPr id="791" name="テキスト ボックス 790"/>
        <xdr:cNvSpPr txBox="1"/>
      </xdr:nvSpPr>
      <xdr:spPr>
        <a:xfrm>
          <a:off x="15826105" y="8261350"/>
          <a:ext cx="309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2" name="直線コネクタ 791"/>
        <xdr:cNvCxnSpPr/>
      </xdr:nvCxnSpPr>
      <xdr:spPr>
        <a:xfrm>
          <a:off x="16093440" y="7955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53340</xdr:rowOff>
    </xdr:from>
    <xdr:ext cx="309245" cy="248285"/>
    <xdr:sp macro="" textlink="">
      <xdr:nvSpPr>
        <xdr:cNvPr id="793" name="テキスト ボックス 792"/>
        <xdr:cNvSpPr txBox="1"/>
      </xdr:nvSpPr>
      <xdr:spPr>
        <a:xfrm>
          <a:off x="15826105" y="7819390"/>
          <a:ext cx="309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4" name="前年度繰上充用金グラフ枠"/>
        <xdr:cNvSpPr/>
      </xdr:nvSpPr>
      <xdr:spPr>
        <a:xfrm>
          <a:off x="16093440" y="7955915"/>
          <a:ext cx="4137660" cy="2202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136525</xdr:rowOff>
    </xdr:from>
    <xdr:to>
      <xdr:col>116</xdr:col>
      <xdr:colOff>62865</xdr:colOff>
      <xdr:row>58</xdr:row>
      <xdr:rowOff>136525</xdr:rowOff>
    </xdr:to>
    <xdr:cxnSp macro="">
      <xdr:nvCxnSpPr>
        <xdr:cNvPr id="795" name="直線コネクタ 794"/>
        <xdr:cNvCxnSpPr/>
      </xdr:nvCxnSpPr>
      <xdr:spPr>
        <a:xfrm>
          <a:off x="19507835" y="971867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49555"/>
    <xdr:sp macro="" textlink="">
      <xdr:nvSpPr>
        <xdr:cNvPr id="796" name="前年度繰上充用金最小値テキスト"/>
        <xdr:cNvSpPr txBox="1"/>
      </xdr:nvSpPr>
      <xdr:spPr>
        <a:xfrm>
          <a:off x="19560540" y="97574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97" name="直線コネクタ 796"/>
        <xdr:cNvCxnSpPr/>
      </xdr:nvCxnSpPr>
      <xdr:spPr>
        <a:xfrm>
          <a:off x="19443700" y="9718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49555"/>
    <xdr:sp macro="" textlink="">
      <xdr:nvSpPr>
        <xdr:cNvPr id="798" name="前年度繰上充用金最大値テキスト"/>
        <xdr:cNvSpPr txBox="1"/>
      </xdr:nvSpPr>
      <xdr:spPr>
        <a:xfrm>
          <a:off x="19560540" y="94272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136525</xdr:rowOff>
    </xdr:from>
    <xdr:to>
      <xdr:col>116</xdr:col>
      <xdr:colOff>152400</xdr:colOff>
      <xdr:row>58</xdr:row>
      <xdr:rowOff>136525</xdr:rowOff>
    </xdr:to>
    <xdr:cxnSp macro="">
      <xdr:nvCxnSpPr>
        <xdr:cNvPr id="799" name="直線コネクタ 798"/>
        <xdr:cNvCxnSpPr/>
      </xdr:nvCxnSpPr>
      <xdr:spPr>
        <a:xfrm>
          <a:off x="19443700" y="97186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58</xdr:row>
      <xdr:rowOff>136525</xdr:rowOff>
    </xdr:from>
    <xdr:to>
      <xdr:col>116</xdr:col>
      <xdr:colOff>63500</xdr:colOff>
      <xdr:row>58</xdr:row>
      <xdr:rowOff>136525</xdr:rowOff>
    </xdr:to>
    <xdr:cxnSp macro="">
      <xdr:nvCxnSpPr>
        <xdr:cNvPr id="800" name="直線コネクタ 799"/>
        <xdr:cNvCxnSpPr/>
      </xdr:nvCxnSpPr>
      <xdr:spPr>
        <a:xfrm>
          <a:off x="18775680" y="9718675"/>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66040</xdr:rowOff>
    </xdr:from>
    <xdr:ext cx="249555" cy="249555"/>
    <xdr:sp macro="" textlink="">
      <xdr:nvSpPr>
        <xdr:cNvPr id="801" name="前年度繰上充用金平均値テキスト"/>
        <xdr:cNvSpPr txBox="1"/>
      </xdr:nvSpPr>
      <xdr:spPr>
        <a:xfrm>
          <a:off x="19560540" y="964819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02" name="フローチャート: 判断 801"/>
        <xdr:cNvSpPr/>
      </xdr:nvSpPr>
      <xdr:spPr>
        <a:xfrm>
          <a:off x="19458940" y="96691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136525</xdr:rowOff>
    </xdr:from>
    <xdr:to>
      <xdr:col>111</xdr:col>
      <xdr:colOff>167640</xdr:colOff>
      <xdr:row>58</xdr:row>
      <xdr:rowOff>136525</xdr:rowOff>
    </xdr:to>
    <xdr:cxnSp macro="">
      <xdr:nvCxnSpPr>
        <xdr:cNvPr id="803" name="直線コネクタ 802"/>
        <xdr:cNvCxnSpPr/>
      </xdr:nvCxnSpPr>
      <xdr:spPr>
        <a:xfrm>
          <a:off x="17988280" y="971867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86995</xdr:rowOff>
    </xdr:from>
    <xdr:to>
      <xdr:col>112</xdr:col>
      <xdr:colOff>38100</xdr:colOff>
      <xdr:row>59</xdr:row>
      <xdr:rowOff>18415</xdr:rowOff>
    </xdr:to>
    <xdr:sp macro="" textlink="">
      <xdr:nvSpPr>
        <xdr:cNvPr id="804" name="フローチャート: 判断 803"/>
        <xdr:cNvSpPr/>
      </xdr:nvSpPr>
      <xdr:spPr>
        <a:xfrm>
          <a:off x="18735040" y="96691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49555"/>
    <xdr:sp macro="" textlink="">
      <xdr:nvSpPr>
        <xdr:cNvPr id="805" name="テキスト ボックス 804"/>
        <xdr:cNvSpPr txBox="1"/>
      </xdr:nvSpPr>
      <xdr:spPr>
        <a:xfrm>
          <a:off x="18661380" y="9757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136525</xdr:rowOff>
    </xdr:from>
    <xdr:to>
      <xdr:col>107</xdr:col>
      <xdr:colOff>50800</xdr:colOff>
      <xdr:row>58</xdr:row>
      <xdr:rowOff>136525</xdr:rowOff>
    </xdr:to>
    <xdr:cxnSp macro="">
      <xdr:nvCxnSpPr>
        <xdr:cNvPr id="806" name="直線コネクタ 805"/>
        <xdr:cNvCxnSpPr/>
      </xdr:nvCxnSpPr>
      <xdr:spPr>
        <a:xfrm>
          <a:off x="17213580" y="971867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86995</xdr:rowOff>
    </xdr:from>
    <xdr:to>
      <xdr:col>107</xdr:col>
      <xdr:colOff>101600</xdr:colOff>
      <xdr:row>59</xdr:row>
      <xdr:rowOff>18415</xdr:rowOff>
    </xdr:to>
    <xdr:sp macro="" textlink="">
      <xdr:nvSpPr>
        <xdr:cNvPr id="807" name="フローチャート: 判断 806"/>
        <xdr:cNvSpPr/>
      </xdr:nvSpPr>
      <xdr:spPr>
        <a:xfrm>
          <a:off x="17937480" y="96691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745" cy="249555"/>
    <xdr:sp macro="" textlink="">
      <xdr:nvSpPr>
        <xdr:cNvPr id="808" name="テキスト ボックス 807"/>
        <xdr:cNvSpPr txBox="1"/>
      </xdr:nvSpPr>
      <xdr:spPr>
        <a:xfrm>
          <a:off x="17886680" y="9757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58</xdr:row>
      <xdr:rowOff>136525</xdr:rowOff>
    </xdr:from>
    <xdr:to>
      <xdr:col>102</xdr:col>
      <xdr:colOff>114300</xdr:colOff>
      <xdr:row>58</xdr:row>
      <xdr:rowOff>136525</xdr:rowOff>
    </xdr:to>
    <xdr:cxnSp macro="">
      <xdr:nvCxnSpPr>
        <xdr:cNvPr id="809" name="直線コネクタ 808"/>
        <xdr:cNvCxnSpPr/>
      </xdr:nvCxnSpPr>
      <xdr:spPr>
        <a:xfrm>
          <a:off x="16428720" y="9718675"/>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86995</xdr:rowOff>
    </xdr:from>
    <xdr:to>
      <xdr:col>102</xdr:col>
      <xdr:colOff>165100</xdr:colOff>
      <xdr:row>59</xdr:row>
      <xdr:rowOff>18415</xdr:rowOff>
    </xdr:to>
    <xdr:sp macro="" textlink="">
      <xdr:nvSpPr>
        <xdr:cNvPr id="810" name="フローチャート: 判断 809"/>
        <xdr:cNvSpPr/>
      </xdr:nvSpPr>
      <xdr:spPr>
        <a:xfrm>
          <a:off x="17162780" y="96691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59</xdr:row>
      <xdr:rowOff>10160</xdr:rowOff>
    </xdr:from>
    <xdr:ext cx="249555" cy="249555"/>
    <xdr:sp macro="" textlink="">
      <xdr:nvSpPr>
        <xdr:cNvPr id="811" name="テキスト ボックス 810"/>
        <xdr:cNvSpPr txBox="1"/>
      </xdr:nvSpPr>
      <xdr:spPr>
        <a:xfrm>
          <a:off x="17099280" y="97574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49</xdr:row>
      <xdr:rowOff>120015</xdr:rowOff>
    </xdr:from>
    <xdr:to>
      <xdr:col>98</xdr:col>
      <xdr:colOff>38100</xdr:colOff>
      <xdr:row>50</xdr:row>
      <xdr:rowOff>52070</xdr:rowOff>
    </xdr:to>
    <xdr:sp macro="" textlink="">
      <xdr:nvSpPr>
        <xdr:cNvPr id="812" name="フローチャート: 判断 811"/>
        <xdr:cNvSpPr/>
      </xdr:nvSpPr>
      <xdr:spPr>
        <a:xfrm>
          <a:off x="16388080" y="821626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68580</xdr:rowOff>
    </xdr:from>
    <xdr:ext cx="309880" cy="249555"/>
    <xdr:sp macro="" textlink="">
      <xdr:nvSpPr>
        <xdr:cNvPr id="813" name="テキスト ボックス 812"/>
        <xdr:cNvSpPr txBox="1"/>
      </xdr:nvSpPr>
      <xdr:spPr>
        <a:xfrm>
          <a:off x="16282035" y="7999730"/>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4" name="テキスト ボックス 813"/>
        <xdr:cNvSpPr txBox="1"/>
      </xdr:nvSpPr>
      <xdr:spPr>
        <a:xfrm>
          <a:off x="1934210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78105</xdr:rowOff>
    </xdr:from>
    <xdr:ext cx="762000" cy="253365"/>
    <xdr:sp macro="" textlink="">
      <xdr:nvSpPr>
        <xdr:cNvPr id="815" name="テキスト ボックス 814"/>
        <xdr:cNvSpPr txBox="1"/>
      </xdr:nvSpPr>
      <xdr:spPr>
        <a:xfrm>
          <a:off x="186080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190" cy="253365"/>
    <xdr:sp macro="" textlink="">
      <xdr:nvSpPr>
        <xdr:cNvPr id="816" name="テキスト ボックス 815"/>
        <xdr:cNvSpPr txBox="1"/>
      </xdr:nvSpPr>
      <xdr:spPr>
        <a:xfrm>
          <a:off x="17820640" y="101555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7" name="テキスト ボックス 816"/>
        <xdr:cNvSpPr txBox="1"/>
      </xdr:nvSpPr>
      <xdr:spPr>
        <a:xfrm>
          <a:off x="1704594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78105</xdr:rowOff>
    </xdr:from>
    <xdr:ext cx="762000" cy="253365"/>
    <xdr:sp macro="" textlink="">
      <xdr:nvSpPr>
        <xdr:cNvPr id="818" name="テキスト ボックス 817"/>
        <xdr:cNvSpPr txBox="1"/>
      </xdr:nvSpPr>
      <xdr:spPr>
        <a:xfrm>
          <a:off x="16261080" y="10155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19" name="楕円 818"/>
        <xdr:cNvSpPr/>
      </xdr:nvSpPr>
      <xdr:spPr>
        <a:xfrm>
          <a:off x="19458940" y="9669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121920</xdr:rowOff>
    </xdr:from>
    <xdr:ext cx="249555" cy="248285"/>
    <xdr:sp macro="" textlink="">
      <xdr:nvSpPr>
        <xdr:cNvPr id="820" name="前年度繰上充用金該当値テキスト"/>
        <xdr:cNvSpPr txBox="1"/>
      </xdr:nvSpPr>
      <xdr:spPr>
        <a:xfrm>
          <a:off x="19560540" y="95389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86995</xdr:rowOff>
    </xdr:from>
    <xdr:to>
      <xdr:col>112</xdr:col>
      <xdr:colOff>38100</xdr:colOff>
      <xdr:row>59</xdr:row>
      <xdr:rowOff>18415</xdr:rowOff>
    </xdr:to>
    <xdr:sp macro="" textlink="">
      <xdr:nvSpPr>
        <xdr:cNvPr id="821" name="楕円 820"/>
        <xdr:cNvSpPr/>
      </xdr:nvSpPr>
      <xdr:spPr>
        <a:xfrm>
          <a:off x="18735040" y="9669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34925</xdr:rowOff>
    </xdr:from>
    <xdr:ext cx="245745" cy="249555"/>
    <xdr:sp macro="" textlink="">
      <xdr:nvSpPr>
        <xdr:cNvPr id="822" name="テキスト ボックス 821"/>
        <xdr:cNvSpPr txBox="1"/>
      </xdr:nvSpPr>
      <xdr:spPr>
        <a:xfrm>
          <a:off x="18661380" y="94519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18415</xdr:rowOff>
    </xdr:to>
    <xdr:sp macro="" textlink="">
      <xdr:nvSpPr>
        <xdr:cNvPr id="823" name="楕円 822"/>
        <xdr:cNvSpPr/>
      </xdr:nvSpPr>
      <xdr:spPr>
        <a:xfrm>
          <a:off x="17937480" y="9669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34925</xdr:rowOff>
    </xdr:from>
    <xdr:ext cx="245745" cy="249555"/>
    <xdr:sp macro="" textlink="">
      <xdr:nvSpPr>
        <xdr:cNvPr id="824" name="テキスト ボックス 823"/>
        <xdr:cNvSpPr txBox="1"/>
      </xdr:nvSpPr>
      <xdr:spPr>
        <a:xfrm>
          <a:off x="17886680" y="945197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18415</xdr:rowOff>
    </xdr:to>
    <xdr:sp macro="" textlink="">
      <xdr:nvSpPr>
        <xdr:cNvPr id="825" name="楕円 824"/>
        <xdr:cNvSpPr/>
      </xdr:nvSpPr>
      <xdr:spPr>
        <a:xfrm>
          <a:off x="17162780" y="96691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57</xdr:row>
      <xdr:rowOff>34925</xdr:rowOff>
    </xdr:from>
    <xdr:ext cx="249555" cy="249555"/>
    <xdr:sp macro="" textlink="">
      <xdr:nvSpPr>
        <xdr:cNvPr id="826" name="テキスト ボックス 825"/>
        <xdr:cNvSpPr txBox="1"/>
      </xdr:nvSpPr>
      <xdr:spPr>
        <a:xfrm>
          <a:off x="17099280" y="94519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18415</xdr:rowOff>
    </xdr:to>
    <xdr:sp macro="" textlink="">
      <xdr:nvSpPr>
        <xdr:cNvPr id="827" name="楕円 826"/>
        <xdr:cNvSpPr/>
      </xdr:nvSpPr>
      <xdr:spPr>
        <a:xfrm>
          <a:off x="16388080" y="966914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49555"/>
    <xdr:sp macro="" textlink="">
      <xdr:nvSpPr>
        <xdr:cNvPr id="828" name="テキスト ボックス 827"/>
        <xdr:cNvSpPr txBox="1"/>
      </xdr:nvSpPr>
      <xdr:spPr>
        <a:xfrm>
          <a:off x="16314420" y="97574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游ゴシック"/>
              <a:ea typeface="游ゴシック"/>
            </a:rPr>
            <a:t>教育費は高等学校を町立で運営しているため、類似団体平均値を大きく上回っている。農林水産業費は新型コロナウイルス感染症対応地方創生臨時交付金を活用した農業者支援助成金事業（12,150千円）を実施したため、前年度より増加した。土木費は公営住宅建設事業の実施により、類似団体平均値を大きく上回っている。商工費は、新型コロナウイルス感染症対応地方創生臨時交付金を活用した中小企業等燃油価格高騰対策支援給付金事業を実施したが、商工費総額では昨年度より下回っており、類似団体平均値も下回っている。民生費は社会保障関係経費の増により国民健康保険事業や介護保険事業への繰出金の増加したが、昨年度より減少した。今後も事業見直しを図り、適切な事業運営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896620</xdr:colOff>
      <xdr:row>46</xdr:row>
      <xdr:rowOff>618490</xdr:rowOff>
    </xdr:to>
    <xdr:sp macro="" textlink="">
      <xdr:nvSpPr>
        <xdr:cNvPr id="3" name="Rectangle 2"/>
        <xdr:cNvSpPr>
          <a:spLocks noChangeArrowheads="1"/>
        </xdr:cNvSpPr>
      </xdr:nvSpPr>
      <xdr:spPr>
        <a:xfrm>
          <a:off x="767080" y="10066655"/>
          <a:ext cx="69659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896620</xdr:colOff>
      <xdr:row>47</xdr:row>
      <xdr:rowOff>618490</xdr:rowOff>
    </xdr:to>
    <xdr:sp macro="" textlink="">
      <xdr:nvSpPr>
        <xdr:cNvPr id="4" name="Rectangle 3"/>
        <xdr:cNvSpPr>
          <a:spLocks noChangeArrowheads="1"/>
        </xdr:cNvSpPr>
      </xdr:nvSpPr>
      <xdr:spPr>
        <a:xfrm>
          <a:off x="767080" y="10811510"/>
          <a:ext cx="69659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896620</xdr:colOff>
      <xdr:row>48</xdr:row>
      <xdr:rowOff>370840</xdr:rowOff>
    </xdr:to>
    <xdr:sp macro="" textlink="">
      <xdr:nvSpPr>
        <xdr:cNvPr id="5" name="Line 4"/>
        <xdr:cNvSpPr>
          <a:spLocks noChangeShapeType="1"/>
        </xdr:cNvSpPr>
      </xdr:nvSpPr>
      <xdr:spPr>
        <a:xfrm>
          <a:off x="767080" y="11800840"/>
          <a:ext cx="696595" cy="0"/>
        </a:xfrm>
        <a:prstGeom prst="line">
          <a:avLst/>
        </a:prstGeom>
        <a:noFill/>
        <a:ln w="38100">
          <a:solidFill>
            <a:srgbClr val="FF0000"/>
          </a:solidFill>
          <a:round/>
          <a:headEnd/>
          <a:tailEnd/>
        </a:ln>
      </xdr:spPr>
    </xdr:sp>
    <xdr:clientData/>
  </xdr:twoCellAnchor>
  <xdr:twoCellAnchor>
    <xdr:from>
      <xdr:col>1</xdr:col>
      <xdr:colOff>447040</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20605" y="9601835"/>
          <a:ext cx="54171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20835" y="285750"/>
          <a:ext cx="23120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23065" y="285750"/>
          <a:ext cx="347599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543560</xdr:colOff>
      <xdr:row>48</xdr:row>
      <xdr:rowOff>589915</xdr:rowOff>
    </xdr:to>
    <xdr:sp macro="" textlink="" fLocksText="0">
      <xdr:nvSpPr>
        <xdr:cNvPr id="14" name="テキスト ボックス 13"/>
        <xdr:cNvSpPr txBox="1"/>
      </xdr:nvSpPr>
      <xdr:spPr>
        <a:xfrm>
          <a:off x="10083165" y="9933940"/>
          <a:ext cx="50736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令和４年度は令和３年度同様、新型コロナウイルス感染症の影響により、中止した事業が多く、財政調整基金の取崩しが例年より減少した。一方、年度中に積立金として積み戻しが多くできたため、実質単年度収支が黒字となった。今後も新規事業、廃止事業等バランスを図り、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9320"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4580"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660"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一般会計、特別会計ともに黒字であり、特に大きな問題は生じていない。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240" y="190500"/>
          <a:ext cx="22250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09805" y="190500"/>
          <a:ext cx="33528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0205" y="7600315"/>
          <a:ext cx="39712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56515</xdr:colOff>
      <xdr:row>52</xdr:row>
      <xdr:rowOff>227965</xdr:rowOff>
    </xdr:to>
    <xdr:sp macro="" textlink="" fLocksText="0">
      <xdr:nvSpPr>
        <xdr:cNvPr id="20" name="テキスト ボックス 19"/>
        <xdr:cNvSpPr txBox="1"/>
      </xdr:nvSpPr>
      <xdr:spPr>
        <a:xfrm>
          <a:off x="11924030" y="7934325"/>
          <a:ext cx="37045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元利償還金については起債の償還が進んでいるが、防災行政無線事業、公営住宅建設事業により、今後は増加に転じる見込である。今後も健全な財政運営に努める。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xdr:cNvSpPr>
          <a:spLocks noChangeArrowheads="1"/>
        </xdr:cNvSpPr>
      </xdr:nvSpPr>
      <xdr:spPr>
        <a:xfrm>
          <a:off x="11800205" y="12420600"/>
          <a:ext cx="39992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1905615" y="12630785"/>
          <a:ext cx="37915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2265" y="7604125"/>
          <a:ext cx="223774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8075"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9840"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05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629285</xdr:colOff>
      <xdr:row>3</xdr:row>
      <xdr:rowOff>123825</xdr:rowOff>
    </xdr:to>
    <xdr:sp macro="" textlink="">
      <xdr:nvSpPr>
        <xdr:cNvPr id="19" name="年度ボックス"/>
        <xdr:cNvSpPr>
          <a:spLocks noChangeArrowheads="1"/>
        </xdr:cNvSpPr>
      </xdr:nvSpPr>
      <xdr:spPr>
        <a:xfrm>
          <a:off x="978281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960" y="705485"/>
          <a:ext cx="16173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28145" y="7962900"/>
          <a:ext cx="39592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２９年度の公共施設二酸化炭素排出抑制整備事業の実施により将来負担比率の分子が平成３０年度からプラスとなったが、令和２年度末の基金増加に伴い、将来負担比率はマイナスとなった。基金については、新型コロナウイルス感染症の影響で、事業等を中止したことに伴い、歳出が抑制されたため、執行残を基金に積み立てることができた。事業見直しを図り、今後も将来的な見通しをもった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2631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xdr:cNvSpPr txBox="1">
          <a:spLocks noChangeArrowheads="1"/>
        </xdr:cNvSpPr>
      </xdr:nvSpPr>
      <xdr:spPr>
        <a:xfrm>
          <a:off x="533400" y="957580"/>
          <a:ext cx="216662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2631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2631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令和４年度は令和３年度同様に事業の見直し、また、新型コロナウイルス感染症による事業中止により基金の支消（財政調整基金80,000千円、減債基金80,000千円、その他目的基金43,563千円）以上に積立（財政調整基金95,346千円、減債基金95,269千円、その他目的基金52,080千円）を行う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れすると、10年程度で主要基金である財政調整基金、減債基金、公共施設等整備基金をすべて取崩しして、町の主要事業等が実施できなくなる。財政安定化を図るため、各種事業の見直し、補助金の見直し等抜本的な改革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101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2631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2631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森林環境譲与税基金：森林の保全・育成等に充てる基金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公共施設整備基金は住宅整備のため12,000千円繰入した一方、29,005万円の積立（積み戻し）を行うことができた。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長寿命化等を予定しており、基金を取崩ししなければならない。起債や補助金を活用し、基金の繰り入れを最小限に留め、また、経常経費等の見直しや支出抑制により、基金を積み立てしなけ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1013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2631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2631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の影響により、各種事業が中止となったことにより、財政調整基金の取崩しが減少した。一方で、執行残の増に伴い、支消以上の積立を行うことができ、財源確保を図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残高を減少させないためにも、繰入（支消）と同額以上を積立する必要があり、そのために経常経費の抑制に努める。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1013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2631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2631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地方債償還のため、80,000千円を取り崩したが、95,269千円は積み立て（積み戻し）できた。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1013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48895</xdr:rowOff>
    </xdr:from>
    <xdr:to>
      <xdr:col>37</xdr:col>
      <xdr:colOff>57150</xdr:colOff>
      <xdr:row>60</xdr:row>
      <xdr:rowOff>120650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10160</xdr:rowOff>
    </xdr:from>
    <xdr:to>
      <xdr:col>37</xdr:col>
      <xdr:colOff>125730</xdr:colOff>
      <xdr:row>82</xdr:row>
      <xdr:rowOff>140970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2725" y="9214485"/>
          <a:ext cx="134112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3845" y="9214485"/>
          <a:ext cx="134112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4965" y="9214485"/>
          <a:ext cx="134112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4182725" y="12944475"/>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5523845" y="12944475"/>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6864965" y="12944475"/>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167640</xdr:colOff>
      <xdr:row>1</xdr:row>
      <xdr:rowOff>156210</xdr:rowOff>
    </xdr:to>
    <xdr:sp macro="" textlink="">
      <xdr:nvSpPr>
        <xdr:cNvPr id="10" name="正方形/長方形 9"/>
        <xdr:cNvSpPr/>
      </xdr:nvSpPr>
      <xdr:spPr>
        <a:xfrm>
          <a:off x="355600" y="64135"/>
          <a:ext cx="111448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5015210" y="189230"/>
          <a:ext cx="3473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167640</xdr:colOff>
      <xdr:row>0</xdr:row>
      <xdr:rowOff>215265</xdr:rowOff>
    </xdr:from>
    <xdr:to>
      <xdr:col>107</xdr:col>
      <xdr:colOff>263525</xdr:colOff>
      <xdr:row>1</xdr:row>
      <xdr:rowOff>181610</xdr:rowOff>
    </xdr:to>
    <xdr:sp macro="" textlink="">
      <xdr:nvSpPr>
        <xdr:cNvPr id="12" name="正方形/長方形 11"/>
        <xdr:cNvSpPr/>
      </xdr:nvSpPr>
      <xdr:spPr>
        <a:xfrm>
          <a:off x="15020925" y="215265"/>
          <a:ext cx="344868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5043150" y="240665"/>
          <a:ext cx="339471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2541250" y="189230"/>
          <a:ext cx="23406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2566650" y="215265"/>
          <a:ext cx="22961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167640</xdr:colOff>
      <xdr:row>1</xdr:row>
      <xdr:rowOff>156210</xdr:rowOff>
    </xdr:to>
    <xdr:sp macro="" textlink="">
      <xdr:nvSpPr>
        <xdr:cNvPr id="16" name="正方形/長方形 15"/>
        <xdr:cNvSpPr/>
      </xdr:nvSpPr>
      <xdr:spPr>
        <a:xfrm>
          <a:off x="12592050" y="240665"/>
          <a:ext cx="226123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436245</xdr:colOff>
      <xdr:row>2</xdr:row>
      <xdr:rowOff>22860</xdr:rowOff>
    </xdr:from>
    <xdr:to>
      <xdr:col>53</xdr:col>
      <xdr:colOff>167640</xdr:colOff>
      <xdr:row>11</xdr:row>
      <xdr:rowOff>106680</xdr:rowOff>
    </xdr:to>
    <xdr:sp macro="" textlink="">
      <xdr:nvSpPr>
        <xdr:cNvPr id="17" name="正方形/長方形 16"/>
        <xdr:cNvSpPr/>
      </xdr:nvSpPr>
      <xdr:spPr>
        <a:xfrm>
          <a:off x="436245" y="889635"/>
          <a:ext cx="8884920" cy="17487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167640</xdr:colOff>
      <xdr:row>11</xdr:row>
      <xdr:rowOff>74295</xdr:rowOff>
    </xdr:to>
    <xdr:sp macro="" textlink="">
      <xdr:nvSpPr>
        <xdr:cNvPr id="18" name="正方形/長方形 17"/>
        <xdr:cNvSpPr/>
      </xdr:nvSpPr>
      <xdr:spPr>
        <a:xfrm>
          <a:off x="560070" y="921385"/>
          <a:ext cx="1217295"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74295</xdr:rowOff>
    </xdr:to>
    <xdr:sp macro="" textlink="">
      <xdr:nvSpPr>
        <xdr:cNvPr id="19" name="正方形/長方形 18"/>
        <xdr:cNvSpPr/>
      </xdr:nvSpPr>
      <xdr:spPr>
        <a:xfrm>
          <a:off x="1733550" y="921385"/>
          <a:ext cx="117348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74295</xdr:rowOff>
    </xdr:to>
    <xdr:sp macro="" textlink="">
      <xdr:nvSpPr>
        <xdr:cNvPr id="20" name="正方形/長方形 19"/>
        <xdr:cNvSpPr/>
      </xdr:nvSpPr>
      <xdr:spPr>
        <a:xfrm>
          <a:off x="2907030" y="921385"/>
          <a:ext cx="1341120" cy="1684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248150" y="940435"/>
          <a:ext cx="178054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167640</xdr:colOff>
      <xdr:row>7</xdr:row>
      <xdr:rowOff>3175</xdr:rowOff>
    </xdr:to>
    <xdr:sp macro="" textlink="">
      <xdr:nvSpPr>
        <xdr:cNvPr id="22" name="正方形/長方形 21"/>
        <xdr:cNvSpPr/>
      </xdr:nvSpPr>
      <xdr:spPr>
        <a:xfrm>
          <a:off x="6028690" y="940435"/>
          <a:ext cx="111315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16510</xdr:rowOff>
    </xdr:to>
    <xdr:sp macro="" textlink="">
      <xdr:nvSpPr>
        <xdr:cNvPr id="23" name="正方形/長方形 22"/>
        <xdr:cNvSpPr/>
      </xdr:nvSpPr>
      <xdr:spPr>
        <a:xfrm>
          <a:off x="7202170" y="953135"/>
          <a:ext cx="566420" cy="9245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10160</xdr:rowOff>
    </xdr:from>
    <xdr:to>
      <xdr:col>34</xdr:col>
      <xdr:colOff>60325</xdr:colOff>
      <xdr:row>9</xdr:row>
      <xdr:rowOff>132080</xdr:rowOff>
    </xdr:to>
    <xdr:sp macro="" textlink="">
      <xdr:nvSpPr>
        <xdr:cNvPr id="24" name="正方形/長方形 23"/>
        <xdr:cNvSpPr/>
      </xdr:nvSpPr>
      <xdr:spPr>
        <a:xfrm>
          <a:off x="4248150" y="1703705"/>
          <a:ext cx="178054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10160</xdr:rowOff>
    </xdr:from>
    <xdr:to>
      <xdr:col>53</xdr:col>
      <xdr:colOff>167640</xdr:colOff>
      <xdr:row>9</xdr:row>
      <xdr:rowOff>132080</xdr:rowOff>
    </xdr:to>
    <xdr:sp macro="" textlink="">
      <xdr:nvSpPr>
        <xdr:cNvPr id="25" name="正方形/長方形 24"/>
        <xdr:cNvSpPr/>
      </xdr:nvSpPr>
      <xdr:spPr>
        <a:xfrm>
          <a:off x="6092190" y="1703705"/>
          <a:ext cx="3228975"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113030</xdr:rowOff>
    </xdr:to>
    <xdr:sp macro="" textlink="">
      <xdr:nvSpPr>
        <xdr:cNvPr id="26" name="角丸四角形 25"/>
        <xdr:cNvSpPr/>
      </xdr:nvSpPr>
      <xdr:spPr>
        <a:xfrm>
          <a:off x="9767570" y="889635"/>
          <a:ext cx="1341120" cy="125222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167640</xdr:colOff>
      <xdr:row>2</xdr:row>
      <xdr:rowOff>86360</xdr:rowOff>
    </xdr:from>
    <xdr:to>
      <xdr:col>64</xdr:col>
      <xdr:colOff>167640</xdr:colOff>
      <xdr:row>3</xdr:row>
      <xdr:rowOff>16510</xdr:rowOff>
    </xdr:to>
    <xdr:sp macro="" textlink="">
      <xdr:nvSpPr>
        <xdr:cNvPr id="27" name="正方形/長方形 26"/>
        <xdr:cNvSpPr/>
      </xdr:nvSpPr>
      <xdr:spPr>
        <a:xfrm>
          <a:off x="9991725" y="953135"/>
          <a:ext cx="1173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167640</xdr:colOff>
      <xdr:row>3</xdr:row>
      <xdr:rowOff>29210</xdr:rowOff>
    </xdr:from>
    <xdr:to>
      <xdr:col>64</xdr:col>
      <xdr:colOff>167640</xdr:colOff>
      <xdr:row>6</xdr:row>
      <xdr:rowOff>35560</xdr:rowOff>
    </xdr:to>
    <xdr:sp macro="" textlink="">
      <xdr:nvSpPr>
        <xdr:cNvPr id="28" name="正方形/長方形 27"/>
        <xdr:cNvSpPr/>
      </xdr:nvSpPr>
      <xdr:spPr>
        <a:xfrm>
          <a:off x="9991725" y="1219835"/>
          <a:ext cx="117348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167640</xdr:colOff>
      <xdr:row>5</xdr:row>
      <xdr:rowOff>29210</xdr:rowOff>
    </xdr:from>
    <xdr:to>
      <xdr:col>65</xdr:col>
      <xdr:colOff>117475</xdr:colOff>
      <xdr:row>8</xdr:row>
      <xdr:rowOff>164465</xdr:rowOff>
    </xdr:to>
    <xdr:sp macro="" textlink="">
      <xdr:nvSpPr>
        <xdr:cNvPr id="29" name="正方形/長方形 28"/>
        <xdr:cNvSpPr/>
      </xdr:nvSpPr>
      <xdr:spPr>
        <a:xfrm>
          <a:off x="9991725" y="1555115"/>
          <a:ext cx="129095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9827260" y="104203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98812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118745</xdr:rowOff>
    </xdr:from>
    <xdr:to>
      <xdr:col>57</xdr:col>
      <xdr:colOff>158750</xdr:colOff>
      <xdr:row>4</xdr:row>
      <xdr:rowOff>48895</xdr:rowOff>
    </xdr:to>
    <xdr:sp macro="" textlink="">
      <xdr:nvSpPr>
        <xdr:cNvPr id="32" name="フローチャート: 判断 31"/>
        <xdr:cNvSpPr/>
      </xdr:nvSpPr>
      <xdr:spPr>
        <a:xfrm>
          <a:off x="9881235" y="130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167640</xdr:rowOff>
    </xdr:to>
    <xdr:cxnSp macro="">
      <xdr:nvCxnSpPr>
        <xdr:cNvPr id="33" name="直線コネクタ 32"/>
        <xdr:cNvCxnSpPr/>
      </xdr:nvCxnSpPr>
      <xdr:spPr>
        <a:xfrm>
          <a:off x="99256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9846310" y="155511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96520</xdr:rowOff>
    </xdr:from>
    <xdr:to>
      <xdr:col>57</xdr:col>
      <xdr:colOff>101600</xdr:colOff>
      <xdr:row>7</xdr:row>
      <xdr:rowOff>64135</xdr:rowOff>
    </xdr:to>
    <xdr:cxnSp macro="">
      <xdr:nvCxnSpPr>
        <xdr:cNvPr id="35" name="直線コネクタ 34"/>
        <xdr:cNvCxnSpPr/>
      </xdr:nvCxnSpPr>
      <xdr:spPr>
        <a:xfrm flipV="1">
          <a:off x="9925685" y="179006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67945</xdr:rowOff>
    </xdr:from>
    <xdr:to>
      <xdr:col>58</xdr:col>
      <xdr:colOff>3175</xdr:colOff>
      <xdr:row>7</xdr:row>
      <xdr:rowOff>67945</xdr:rowOff>
    </xdr:to>
    <xdr:cxnSp macro="">
      <xdr:nvCxnSpPr>
        <xdr:cNvPr id="36" name="直線コネクタ 35"/>
        <xdr:cNvCxnSpPr/>
      </xdr:nvCxnSpPr>
      <xdr:spPr>
        <a:xfrm>
          <a:off x="9846310" y="192913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35560</xdr:rowOff>
    </xdr:from>
    <xdr:ext cx="8896350" cy="262255"/>
    <xdr:sp macro="" textlink="">
      <xdr:nvSpPr>
        <xdr:cNvPr id="37" name="テキスト ボックス 36"/>
        <xdr:cNvSpPr txBox="1"/>
      </xdr:nvSpPr>
      <xdr:spPr>
        <a:xfrm>
          <a:off x="419100" y="273494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106680</xdr:rowOff>
    </xdr:from>
    <xdr:ext cx="6046470" cy="262255"/>
    <xdr:sp macro="" textlink="">
      <xdr:nvSpPr>
        <xdr:cNvPr id="38" name="テキスト ボックス 37"/>
        <xdr:cNvSpPr txBox="1"/>
      </xdr:nvSpPr>
      <xdr:spPr>
        <a:xfrm>
          <a:off x="419100" y="2973705"/>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62890"/>
    <xdr:sp macro="" textlink="">
      <xdr:nvSpPr>
        <xdr:cNvPr id="39" name="テキスト ボックス 38"/>
        <xdr:cNvSpPr txBox="1"/>
      </xdr:nvSpPr>
      <xdr:spPr>
        <a:xfrm>
          <a:off x="419100" y="32054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74295</xdr:rowOff>
    </xdr:from>
    <xdr:ext cx="11031855" cy="262255"/>
    <xdr:sp macro="" textlink="">
      <xdr:nvSpPr>
        <xdr:cNvPr id="40" name="テキスト ボックス 39"/>
        <xdr:cNvSpPr txBox="1"/>
      </xdr:nvSpPr>
      <xdr:spPr>
        <a:xfrm>
          <a:off x="419100" y="3444240"/>
          <a:ext cx="110318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145415</xdr:rowOff>
    </xdr:from>
    <xdr:ext cx="4433570" cy="262255"/>
    <xdr:sp macro="" textlink="">
      <xdr:nvSpPr>
        <xdr:cNvPr id="41" name="テキスト ボックス 40"/>
        <xdr:cNvSpPr txBox="1"/>
      </xdr:nvSpPr>
      <xdr:spPr>
        <a:xfrm>
          <a:off x="419100" y="368300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2" name="正方形/長方形 41"/>
        <xdr:cNvSpPr/>
      </xdr:nvSpPr>
      <xdr:spPr>
        <a:xfrm>
          <a:off x="1129030" y="4189730"/>
          <a:ext cx="37388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82550</xdr:rowOff>
    </xdr:from>
    <xdr:to>
      <xdr:col>18</xdr:col>
      <xdr:colOff>4445</xdr:colOff>
      <xdr:row>24</xdr:row>
      <xdr:rowOff>14605</xdr:rowOff>
    </xdr:to>
    <xdr:sp macro="" textlink="">
      <xdr:nvSpPr>
        <xdr:cNvPr id="43" name="正方形/長方形 42"/>
        <xdr:cNvSpPr/>
      </xdr:nvSpPr>
      <xdr:spPr>
        <a:xfrm>
          <a:off x="1776730" y="4561205"/>
          <a:ext cx="151384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66040</xdr:rowOff>
    </xdr:from>
    <xdr:to>
      <xdr:col>23</xdr:col>
      <xdr:colOff>5080</xdr:colOff>
      <xdr:row>24</xdr:row>
      <xdr:rowOff>31115</xdr:rowOff>
    </xdr:to>
    <xdr:sp macro="" textlink="">
      <xdr:nvSpPr>
        <xdr:cNvPr id="44" name="正方形/長方形 43"/>
        <xdr:cNvSpPr/>
      </xdr:nvSpPr>
      <xdr:spPr>
        <a:xfrm>
          <a:off x="3388995" y="4544695"/>
          <a:ext cx="74041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93345</xdr:rowOff>
    </xdr:to>
    <xdr:sp macro="" textlink="">
      <xdr:nvSpPr>
        <xdr:cNvPr id="45" name="正方形/長方形 44"/>
        <xdr:cNvSpPr/>
      </xdr:nvSpPr>
      <xdr:spPr>
        <a:xfrm>
          <a:off x="48171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113030</xdr:rowOff>
    </xdr:to>
    <xdr:sp macro="" textlink="">
      <xdr:nvSpPr>
        <xdr:cNvPr id="46" name="正方形/長方形 45"/>
        <xdr:cNvSpPr/>
      </xdr:nvSpPr>
      <xdr:spPr>
        <a:xfrm>
          <a:off x="481711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112/148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93345</xdr:rowOff>
    </xdr:to>
    <xdr:sp macro="" textlink="">
      <xdr:nvSpPr>
        <xdr:cNvPr id="47" name="正方形/長方形 46"/>
        <xdr:cNvSpPr/>
      </xdr:nvSpPr>
      <xdr:spPr>
        <a:xfrm>
          <a:off x="615823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113030</xdr:rowOff>
    </xdr:to>
    <xdr:sp macro="" textlink="">
      <xdr:nvSpPr>
        <xdr:cNvPr id="48" name="正方形/長方形 47"/>
        <xdr:cNvSpPr/>
      </xdr:nvSpPr>
      <xdr:spPr>
        <a:xfrm>
          <a:off x="615823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93345</xdr:rowOff>
    </xdr:to>
    <xdr:sp macro="" textlink="">
      <xdr:nvSpPr>
        <xdr:cNvPr id="49" name="正方形/長方形 48"/>
        <xdr:cNvSpPr/>
      </xdr:nvSpPr>
      <xdr:spPr>
        <a:xfrm>
          <a:off x="762635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149225</xdr:colOff>
      <xdr:row>22</xdr:row>
      <xdr:rowOff>29210</xdr:rowOff>
    </xdr:from>
    <xdr:to>
      <xdr:col>51</xdr:col>
      <xdr:colOff>149225</xdr:colOff>
      <xdr:row>23</xdr:row>
      <xdr:rowOff>113030</xdr:rowOff>
    </xdr:to>
    <xdr:sp macro="" textlink="">
      <xdr:nvSpPr>
        <xdr:cNvPr id="50" name="正方形/長方形 49"/>
        <xdr:cNvSpPr/>
      </xdr:nvSpPr>
      <xdr:spPr>
        <a:xfrm>
          <a:off x="762635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67945</xdr:rowOff>
    </xdr:from>
    <xdr:to>
      <xdr:col>27</xdr:col>
      <xdr:colOff>73025</xdr:colOff>
      <xdr:row>36</xdr:row>
      <xdr:rowOff>167640</xdr:rowOff>
    </xdr:to>
    <xdr:sp macro="" textlink="">
      <xdr:nvSpPr>
        <xdr:cNvPr id="51" name="正方形/長方形 50"/>
        <xdr:cNvSpPr/>
      </xdr:nvSpPr>
      <xdr:spPr>
        <a:xfrm>
          <a:off x="1129030" y="4881880"/>
          <a:ext cx="373888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67945</xdr:rowOff>
    </xdr:from>
    <xdr:to>
      <xdr:col>53</xdr:col>
      <xdr:colOff>149225</xdr:colOff>
      <xdr:row>36</xdr:row>
      <xdr:rowOff>167640</xdr:rowOff>
    </xdr:to>
    <xdr:sp macro="" textlink="">
      <xdr:nvSpPr>
        <xdr:cNvPr id="52" name="正方形/長方形 51"/>
        <xdr:cNvSpPr/>
      </xdr:nvSpPr>
      <xdr:spPr>
        <a:xfrm>
          <a:off x="511175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132080</xdr:rowOff>
    </xdr:from>
    <xdr:to>
      <xdr:col>52</xdr:col>
      <xdr:colOff>149225</xdr:colOff>
      <xdr:row>26</xdr:row>
      <xdr:rowOff>41910</xdr:rowOff>
    </xdr:to>
    <xdr:sp macro="" textlink="">
      <xdr:nvSpPr>
        <xdr:cNvPr id="53" name="正方形/長方形 52"/>
        <xdr:cNvSpPr/>
      </xdr:nvSpPr>
      <xdr:spPr>
        <a:xfrm>
          <a:off x="511175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16510</xdr:rowOff>
    </xdr:from>
    <xdr:to>
      <xdr:col>53</xdr:col>
      <xdr:colOff>22225</xdr:colOff>
      <xdr:row>36</xdr:row>
      <xdr:rowOff>80645</xdr:rowOff>
    </xdr:to>
    <xdr:sp macro="" textlink="" fLocksText="0">
      <xdr:nvSpPr>
        <xdr:cNvPr id="54" name="テキスト ボックス 53"/>
        <xdr:cNvSpPr txBox="1"/>
      </xdr:nvSpPr>
      <xdr:spPr>
        <a:xfrm>
          <a:off x="516509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施設の老朽化に伴い、減価償却率は年々増加している。建物については公営住宅建設事業を進めているが、厳しい財政状況のため、最小限の形成に留めており、今後も減価償却率は増加傾向と推測する。</a:t>
          </a:r>
        </a:p>
      </xdr:txBody>
    </xdr:sp>
    <xdr:clientData/>
  </xdr:twoCellAnchor>
  <xdr:oneCellAnchor>
    <xdr:from>
      <xdr:col>4</xdr:col>
      <xdr:colOff>167640</xdr:colOff>
      <xdr:row>23</xdr:row>
      <xdr:rowOff>48895</xdr:rowOff>
    </xdr:from>
    <xdr:ext cx="349885" cy="227965"/>
    <xdr:sp macro="" textlink="">
      <xdr:nvSpPr>
        <xdr:cNvPr id="55" name="テキスト ボックス 54"/>
        <xdr:cNvSpPr txBox="1"/>
      </xdr:nvSpPr>
      <xdr:spPr>
        <a:xfrm>
          <a:off x="1106805" y="469519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167640</xdr:rowOff>
    </xdr:from>
    <xdr:to>
      <xdr:col>27</xdr:col>
      <xdr:colOff>73025</xdr:colOff>
      <xdr:row>36</xdr:row>
      <xdr:rowOff>167640</xdr:rowOff>
    </xdr:to>
    <xdr:cxnSp macro="">
      <xdr:nvCxnSpPr>
        <xdr:cNvPr id="56" name="直線コネクタ 55"/>
        <xdr:cNvCxnSpPr/>
      </xdr:nvCxnSpPr>
      <xdr:spPr>
        <a:xfrm>
          <a:off x="1129030" y="699325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36</xdr:row>
      <xdr:rowOff>75565</xdr:rowOff>
    </xdr:from>
    <xdr:ext cx="359410" cy="228600"/>
    <xdr:sp macro="" textlink="">
      <xdr:nvSpPr>
        <xdr:cNvPr id="57" name="テキスト ボックス 56"/>
        <xdr:cNvSpPr txBox="1"/>
      </xdr:nvSpPr>
      <xdr:spPr>
        <a:xfrm>
          <a:off x="771525" y="6901180"/>
          <a:ext cx="3594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31750</xdr:rowOff>
    </xdr:from>
    <xdr:to>
      <xdr:col>27</xdr:col>
      <xdr:colOff>73025</xdr:colOff>
      <xdr:row>35</xdr:row>
      <xdr:rowOff>31750</xdr:rowOff>
    </xdr:to>
    <xdr:cxnSp macro="">
      <xdr:nvCxnSpPr>
        <xdr:cNvPr id="58" name="直線コネクタ 57"/>
        <xdr:cNvCxnSpPr/>
      </xdr:nvCxnSpPr>
      <xdr:spPr>
        <a:xfrm>
          <a:off x="1129030" y="668972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34</xdr:row>
      <xdr:rowOff>111125</xdr:rowOff>
    </xdr:from>
    <xdr:ext cx="359410" cy="227965"/>
    <xdr:sp macro="" textlink="">
      <xdr:nvSpPr>
        <xdr:cNvPr id="59" name="テキスト ボックス 58"/>
        <xdr:cNvSpPr txBox="1"/>
      </xdr:nvSpPr>
      <xdr:spPr>
        <a:xfrm>
          <a:off x="771525" y="660146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67310</xdr:rowOff>
    </xdr:from>
    <xdr:to>
      <xdr:col>27</xdr:col>
      <xdr:colOff>73025</xdr:colOff>
      <xdr:row>33</xdr:row>
      <xdr:rowOff>67310</xdr:rowOff>
    </xdr:to>
    <xdr:cxnSp macro="">
      <xdr:nvCxnSpPr>
        <xdr:cNvPr id="60" name="直線コネクタ 59"/>
        <xdr:cNvCxnSpPr/>
      </xdr:nvCxnSpPr>
      <xdr:spPr>
        <a:xfrm>
          <a:off x="1129030" y="639000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32</xdr:row>
      <xdr:rowOff>146050</xdr:rowOff>
    </xdr:from>
    <xdr:ext cx="359410" cy="227965"/>
    <xdr:sp macro="" textlink="">
      <xdr:nvSpPr>
        <xdr:cNvPr id="61" name="テキスト ボックス 60"/>
        <xdr:cNvSpPr txBox="1"/>
      </xdr:nvSpPr>
      <xdr:spPr>
        <a:xfrm>
          <a:off x="771525" y="6301105"/>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101600</xdr:rowOff>
    </xdr:from>
    <xdr:to>
      <xdr:col>27</xdr:col>
      <xdr:colOff>73025</xdr:colOff>
      <xdr:row>31</xdr:row>
      <xdr:rowOff>101600</xdr:rowOff>
    </xdr:to>
    <xdr:cxnSp macro="">
      <xdr:nvCxnSpPr>
        <xdr:cNvPr id="62" name="直線コネクタ 61"/>
        <xdr:cNvCxnSpPr/>
      </xdr:nvCxnSpPr>
      <xdr:spPr>
        <a:xfrm>
          <a:off x="1129030" y="60890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31</xdr:row>
      <xdr:rowOff>6350</xdr:rowOff>
    </xdr:from>
    <xdr:ext cx="359410" cy="229235"/>
    <xdr:sp macro="" textlink="">
      <xdr:nvSpPr>
        <xdr:cNvPr id="63" name="テキスト ボックス 62"/>
        <xdr:cNvSpPr txBox="1"/>
      </xdr:nvSpPr>
      <xdr:spPr>
        <a:xfrm>
          <a:off x="771525" y="5993765"/>
          <a:ext cx="35941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136525</xdr:rowOff>
    </xdr:from>
    <xdr:to>
      <xdr:col>27</xdr:col>
      <xdr:colOff>73025</xdr:colOff>
      <xdr:row>29</xdr:row>
      <xdr:rowOff>136525</xdr:rowOff>
    </xdr:to>
    <xdr:cxnSp macro="">
      <xdr:nvCxnSpPr>
        <xdr:cNvPr id="64" name="直線コネクタ 63"/>
        <xdr:cNvCxnSpPr/>
      </xdr:nvCxnSpPr>
      <xdr:spPr>
        <a:xfrm>
          <a:off x="1129030" y="57886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29</xdr:row>
      <xdr:rowOff>41275</xdr:rowOff>
    </xdr:from>
    <xdr:ext cx="359410" cy="229235"/>
    <xdr:sp macro="" textlink="">
      <xdr:nvSpPr>
        <xdr:cNvPr id="65" name="テキスト ボックス 64"/>
        <xdr:cNvSpPr txBox="1"/>
      </xdr:nvSpPr>
      <xdr:spPr>
        <a:xfrm>
          <a:off x="771525" y="5693410"/>
          <a:ext cx="35941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167640</xdr:rowOff>
    </xdr:from>
    <xdr:to>
      <xdr:col>27</xdr:col>
      <xdr:colOff>73025</xdr:colOff>
      <xdr:row>27</xdr:row>
      <xdr:rowOff>167640</xdr:rowOff>
    </xdr:to>
    <xdr:cxnSp macro="">
      <xdr:nvCxnSpPr>
        <xdr:cNvPr id="66" name="直線コネクタ 65"/>
        <xdr:cNvCxnSpPr/>
      </xdr:nvCxnSpPr>
      <xdr:spPr>
        <a:xfrm>
          <a:off x="1129030" y="54844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27</xdr:row>
      <xdr:rowOff>76835</xdr:rowOff>
    </xdr:from>
    <xdr:ext cx="359410" cy="228600"/>
    <xdr:sp macro="" textlink="">
      <xdr:nvSpPr>
        <xdr:cNvPr id="67" name="テキスト ボックス 66"/>
        <xdr:cNvSpPr txBox="1"/>
      </xdr:nvSpPr>
      <xdr:spPr>
        <a:xfrm>
          <a:off x="771525" y="5393690"/>
          <a:ext cx="3594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33020</xdr:rowOff>
    </xdr:from>
    <xdr:to>
      <xdr:col>27</xdr:col>
      <xdr:colOff>73025</xdr:colOff>
      <xdr:row>26</xdr:row>
      <xdr:rowOff>33020</xdr:rowOff>
    </xdr:to>
    <xdr:cxnSp macro="">
      <xdr:nvCxnSpPr>
        <xdr:cNvPr id="68" name="直線コネクタ 67"/>
        <xdr:cNvCxnSpPr/>
      </xdr:nvCxnSpPr>
      <xdr:spPr>
        <a:xfrm>
          <a:off x="1129030" y="51822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25</xdr:row>
      <xdr:rowOff>111760</xdr:rowOff>
    </xdr:from>
    <xdr:ext cx="359410" cy="228600"/>
    <xdr:sp macro="" textlink="">
      <xdr:nvSpPr>
        <xdr:cNvPr id="69" name="テキスト ボックス 68"/>
        <xdr:cNvSpPr txBox="1"/>
      </xdr:nvSpPr>
      <xdr:spPr>
        <a:xfrm>
          <a:off x="771525" y="5093335"/>
          <a:ext cx="3594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67945</xdr:rowOff>
    </xdr:from>
    <xdr:to>
      <xdr:col>27</xdr:col>
      <xdr:colOff>73025</xdr:colOff>
      <xdr:row>24</xdr:row>
      <xdr:rowOff>67945</xdr:rowOff>
    </xdr:to>
    <xdr:cxnSp macro="">
      <xdr:nvCxnSpPr>
        <xdr:cNvPr id="70" name="直線コネクタ 69"/>
        <xdr:cNvCxnSpPr/>
      </xdr:nvCxnSpPr>
      <xdr:spPr>
        <a:xfrm>
          <a:off x="1129030" y="48818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167640</xdr:colOff>
      <xdr:row>23</xdr:row>
      <xdr:rowOff>146685</xdr:rowOff>
    </xdr:from>
    <xdr:ext cx="359410" cy="227965"/>
    <xdr:sp macro="" textlink="">
      <xdr:nvSpPr>
        <xdr:cNvPr id="71" name="テキスト ボックス 70"/>
        <xdr:cNvSpPr txBox="1"/>
      </xdr:nvSpPr>
      <xdr:spPr>
        <a:xfrm>
          <a:off x="771525" y="4792980"/>
          <a:ext cx="35941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67945</xdr:rowOff>
    </xdr:from>
    <xdr:to>
      <xdr:col>27</xdr:col>
      <xdr:colOff>73025</xdr:colOff>
      <xdr:row>36</xdr:row>
      <xdr:rowOff>167640</xdr:rowOff>
    </xdr:to>
    <xdr:sp macro="" textlink="">
      <xdr:nvSpPr>
        <xdr:cNvPr id="72" name="有形固定資産減価償却率グラフ枠"/>
        <xdr:cNvSpPr/>
      </xdr:nvSpPr>
      <xdr:spPr>
        <a:xfrm>
          <a:off x="1129030" y="4881880"/>
          <a:ext cx="373888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157480</xdr:rowOff>
    </xdr:from>
    <xdr:to>
      <xdr:col>23</xdr:col>
      <xdr:colOff>85090</xdr:colOff>
      <xdr:row>34</xdr:row>
      <xdr:rowOff>167640</xdr:rowOff>
    </xdr:to>
    <xdr:cxnSp macro="">
      <xdr:nvCxnSpPr>
        <xdr:cNvPr id="73" name="直線コネクタ 72"/>
        <xdr:cNvCxnSpPr/>
      </xdr:nvCxnSpPr>
      <xdr:spPr>
        <a:xfrm flipV="1">
          <a:off x="4208145" y="530669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1270</xdr:rowOff>
    </xdr:from>
    <xdr:ext cx="403860" cy="262890"/>
    <xdr:sp macro="" textlink="">
      <xdr:nvSpPr>
        <xdr:cNvPr id="74" name="有形固定資産減価償却率最小値テキスト"/>
        <xdr:cNvSpPr txBox="1"/>
      </xdr:nvSpPr>
      <xdr:spPr>
        <a:xfrm>
          <a:off x="4260850" y="665924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167640</xdr:colOff>
      <xdr:row>34</xdr:row>
      <xdr:rowOff>167640</xdr:rowOff>
    </xdr:from>
    <xdr:to>
      <xdr:col>23</xdr:col>
      <xdr:colOff>167640</xdr:colOff>
      <xdr:row>34</xdr:row>
      <xdr:rowOff>167640</xdr:rowOff>
    </xdr:to>
    <xdr:cxnSp macro="">
      <xdr:nvCxnSpPr>
        <xdr:cNvPr id="75" name="直線コネクタ 74"/>
        <xdr:cNvCxnSpPr/>
      </xdr:nvCxnSpPr>
      <xdr:spPr>
        <a:xfrm>
          <a:off x="4124325" y="6657975"/>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104140</xdr:rowOff>
    </xdr:from>
    <xdr:ext cx="403860" cy="262255"/>
    <xdr:sp macro="" textlink="">
      <xdr:nvSpPr>
        <xdr:cNvPr id="76" name="有形固定資産減価償却率最大値テキスト"/>
        <xdr:cNvSpPr txBox="1"/>
      </xdr:nvSpPr>
      <xdr:spPr>
        <a:xfrm>
          <a:off x="4260850" y="508571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22</xdr:col>
      <xdr:colOff>167640</xdr:colOff>
      <xdr:row>26</xdr:row>
      <xdr:rowOff>157480</xdr:rowOff>
    </xdr:from>
    <xdr:to>
      <xdr:col>23</xdr:col>
      <xdr:colOff>167640</xdr:colOff>
      <xdr:row>26</xdr:row>
      <xdr:rowOff>157480</xdr:rowOff>
    </xdr:to>
    <xdr:cxnSp macro="">
      <xdr:nvCxnSpPr>
        <xdr:cNvPr id="77" name="直線コネクタ 76"/>
        <xdr:cNvCxnSpPr/>
      </xdr:nvCxnSpPr>
      <xdr:spPr>
        <a:xfrm>
          <a:off x="4124325" y="5306695"/>
          <a:ext cx="1676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15875</xdr:rowOff>
    </xdr:from>
    <xdr:ext cx="403860" cy="262255"/>
    <xdr:sp macro="" textlink="">
      <xdr:nvSpPr>
        <xdr:cNvPr id="78" name="有形固定資産減価償却率平均値テキスト"/>
        <xdr:cNvSpPr txBox="1"/>
      </xdr:nvSpPr>
      <xdr:spPr>
        <a:xfrm>
          <a:off x="4260850" y="6003290"/>
          <a:ext cx="4038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166370</xdr:rowOff>
    </xdr:from>
    <xdr:to>
      <xdr:col>23</xdr:col>
      <xdr:colOff>136525</xdr:colOff>
      <xdr:row>32</xdr:row>
      <xdr:rowOff>95250</xdr:rowOff>
    </xdr:to>
    <xdr:sp macro="" textlink="">
      <xdr:nvSpPr>
        <xdr:cNvPr id="79" name="フローチャート: 判断 78"/>
        <xdr:cNvSpPr/>
      </xdr:nvSpPr>
      <xdr:spPr>
        <a:xfrm>
          <a:off x="4159250" y="61537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122555</xdr:rowOff>
    </xdr:from>
    <xdr:to>
      <xdr:col>19</xdr:col>
      <xdr:colOff>167640</xdr:colOff>
      <xdr:row>32</xdr:row>
      <xdr:rowOff>51435</xdr:rowOff>
    </xdr:to>
    <xdr:sp macro="" textlink="">
      <xdr:nvSpPr>
        <xdr:cNvPr id="80" name="フローチャート: 判断 79"/>
        <xdr:cNvSpPr/>
      </xdr:nvSpPr>
      <xdr:spPr>
        <a:xfrm>
          <a:off x="3539490" y="610997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81280</xdr:rowOff>
    </xdr:from>
    <xdr:to>
      <xdr:col>15</xdr:col>
      <xdr:colOff>167640</xdr:colOff>
      <xdr:row>32</xdr:row>
      <xdr:rowOff>10795</xdr:rowOff>
    </xdr:to>
    <xdr:sp macro="" textlink="">
      <xdr:nvSpPr>
        <xdr:cNvPr id="81" name="フローチャート: 判断 80"/>
        <xdr:cNvSpPr/>
      </xdr:nvSpPr>
      <xdr:spPr>
        <a:xfrm>
          <a:off x="2868930" y="606869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59055</xdr:rowOff>
    </xdr:from>
    <xdr:to>
      <xdr:col>11</xdr:col>
      <xdr:colOff>167640</xdr:colOff>
      <xdr:row>31</xdr:row>
      <xdr:rowOff>162560</xdr:rowOff>
    </xdr:to>
    <xdr:sp macro="" textlink="">
      <xdr:nvSpPr>
        <xdr:cNvPr id="82" name="フローチャート: 判断 81"/>
        <xdr:cNvSpPr/>
      </xdr:nvSpPr>
      <xdr:spPr>
        <a:xfrm>
          <a:off x="2198370" y="6046470"/>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167640</xdr:colOff>
      <xdr:row>31</xdr:row>
      <xdr:rowOff>128270</xdr:rowOff>
    </xdr:to>
    <xdr:sp macro="" textlink="">
      <xdr:nvSpPr>
        <xdr:cNvPr id="83" name="フローチャート: 判断 82"/>
        <xdr:cNvSpPr/>
      </xdr:nvSpPr>
      <xdr:spPr>
        <a:xfrm>
          <a:off x="1527810" y="6012180"/>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43180</xdr:rowOff>
    </xdr:from>
    <xdr:ext cx="762000" cy="229235"/>
    <xdr:sp macro="" textlink="">
      <xdr:nvSpPr>
        <xdr:cNvPr id="84" name="テキスト ボックス 83"/>
        <xdr:cNvSpPr txBox="1"/>
      </xdr:nvSpPr>
      <xdr:spPr>
        <a:xfrm>
          <a:off x="405511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43180</xdr:rowOff>
    </xdr:from>
    <xdr:ext cx="762000" cy="229235"/>
    <xdr:sp macro="" textlink="">
      <xdr:nvSpPr>
        <xdr:cNvPr id="85" name="テキスト ボックス 84"/>
        <xdr:cNvSpPr txBox="1"/>
      </xdr:nvSpPr>
      <xdr:spPr>
        <a:xfrm>
          <a:off x="343535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43180</xdr:rowOff>
    </xdr:from>
    <xdr:ext cx="762000" cy="229235"/>
    <xdr:sp macro="" textlink="">
      <xdr:nvSpPr>
        <xdr:cNvPr id="86" name="テキスト ボックス 85"/>
        <xdr:cNvSpPr txBox="1"/>
      </xdr:nvSpPr>
      <xdr:spPr>
        <a:xfrm>
          <a:off x="276479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43180</xdr:rowOff>
    </xdr:from>
    <xdr:ext cx="762000" cy="229235"/>
    <xdr:sp macro="" textlink="">
      <xdr:nvSpPr>
        <xdr:cNvPr id="87" name="テキスト ボックス 86"/>
        <xdr:cNvSpPr txBox="1"/>
      </xdr:nvSpPr>
      <xdr:spPr>
        <a:xfrm>
          <a:off x="209423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43180</xdr:rowOff>
    </xdr:from>
    <xdr:ext cx="762000" cy="229235"/>
    <xdr:sp macro="" textlink="">
      <xdr:nvSpPr>
        <xdr:cNvPr id="88" name="テキスト ボックス 87"/>
        <xdr:cNvSpPr txBox="1"/>
      </xdr:nvSpPr>
      <xdr:spPr>
        <a:xfrm>
          <a:off x="1423670" y="70364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167640</xdr:rowOff>
    </xdr:from>
    <xdr:to>
      <xdr:col>23</xdr:col>
      <xdr:colOff>136525</xdr:colOff>
      <xdr:row>33</xdr:row>
      <xdr:rowOff>96520</xdr:rowOff>
    </xdr:to>
    <xdr:sp macro="" textlink="">
      <xdr:nvSpPr>
        <xdr:cNvPr id="89" name="楕円 88"/>
        <xdr:cNvSpPr/>
      </xdr:nvSpPr>
      <xdr:spPr>
        <a:xfrm>
          <a:off x="4159250" y="63226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146050</xdr:rowOff>
    </xdr:from>
    <xdr:ext cx="403860" cy="262255"/>
    <xdr:sp macro="" textlink="">
      <xdr:nvSpPr>
        <xdr:cNvPr id="90" name="有形固定資産減価償却率該当値テキスト"/>
        <xdr:cNvSpPr txBox="1"/>
      </xdr:nvSpPr>
      <xdr:spPr>
        <a:xfrm>
          <a:off x="4260850" y="630110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120015</xdr:rowOff>
    </xdr:from>
    <xdr:to>
      <xdr:col>19</xdr:col>
      <xdr:colOff>167640</xdr:colOff>
      <xdr:row>33</xdr:row>
      <xdr:rowOff>50165</xdr:rowOff>
    </xdr:to>
    <xdr:sp macro="" textlink="">
      <xdr:nvSpPr>
        <xdr:cNvPr id="91" name="楕円 90"/>
        <xdr:cNvSpPr/>
      </xdr:nvSpPr>
      <xdr:spPr>
        <a:xfrm>
          <a:off x="3539490" y="627507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167640</xdr:rowOff>
    </xdr:from>
    <xdr:to>
      <xdr:col>23</xdr:col>
      <xdr:colOff>85725</xdr:colOff>
      <xdr:row>33</xdr:row>
      <xdr:rowOff>45085</xdr:rowOff>
    </xdr:to>
    <xdr:cxnSp macro="">
      <xdr:nvCxnSpPr>
        <xdr:cNvPr id="92" name="直線コネクタ 91"/>
        <xdr:cNvCxnSpPr/>
      </xdr:nvCxnSpPr>
      <xdr:spPr>
        <a:xfrm>
          <a:off x="3590290" y="6322695"/>
          <a:ext cx="6197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76835</xdr:rowOff>
    </xdr:from>
    <xdr:to>
      <xdr:col>15</xdr:col>
      <xdr:colOff>167640</xdr:colOff>
      <xdr:row>33</xdr:row>
      <xdr:rowOff>5715</xdr:rowOff>
    </xdr:to>
    <xdr:sp macro="" textlink="">
      <xdr:nvSpPr>
        <xdr:cNvPr id="93" name="楕円 92"/>
        <xdr:cNvSpPr/>
      </xdr:nvSpPr>
      <xdr:spPr>
        <a:xfrm>
          <a:off x="2868930" y="623189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128270</xdr:rowOff>
    </xdr:from>
    <xdr:to>
      <xdr:col>19</xdr:col>
      <xdr:colOff>136525</xdr:colOff>
      <xdr:row>32</xdr:row>
      <xdr:rowOff>167640</xdr:rowOff>
    </xdr:to>
    <xdr:cxnSp macro="">
      <xdr:nvCxnSpPr>
        <xdr:cNvPr id="94" name="直線コネクタ 93"/>
        <xdr:cNvCxnSpPr/>
      </xdr:nvCxnSpPr>
      <xdr:spPr>
        <a:xfrm>
          <a:off x="2919730" y="6283325"/>
          <a:ext cx="6705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33020</xdr:rowOff>
    </xdr:from>
    <xdr:to>
      <xdr:col>11</xdr:col>
      <xdr:colOff>167640</xdr:colOff>
      <xdr:row>32</xdr:row>
      <xdr:rowOff>135890</xdr:rowOff>
    </xdr:to>
    <xdr:sp macro="" textlink="">
      <xdr:nvSpPr>
        <xdr:cNvPr id="95" name="楕円 94"/>
        <xdr:cNvSpPr/>
      </xdr:nvSpPr>
      <xdr:spPr>
        <a:xfrm>
          <a:off x="2198370" y="6188075"/>
          <a:ext cx="8191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84455</xdr:rowOff>
    </xdr:from>
    <xdr:to>
      <xdr:col>15</xdr:col>
      <xdr:colOff>136525</xdr:colOff>
      <xdr:row>32</xdr:row>
      <xdr:rowOff>128270</xdr:rowOff>
    </xdr:to>
    <xdr:cxnSp macro="">
      <xdr:nvCxnSpPr>
        <xdr:cNvPr id="96" name="直線コネクタ 95"/>
        <xdr:cNvCxnSpPr/>
      </xdr:nvCxnSpPr>
      <xdr:spPr>
        <a:xfrm>
          <a:off x="2249170" y="6239510"/>
          <a:ext cx="6705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156210</xdr:rowOff>
    </xdr:from>
    <xdr:to>
      <xdr:col>7</xdr:col>
      <xdr:colOff>167640</xdr:colOff>
      <xdr:row>32</xdr:row>
      <xdr:rowOff>85725</xdr:rowOff>
    </xdr:to>
    <xdr:sp macro="" textlink="">
      <xdr:nvSpPr>
        <xdr:cNvPr id="97" name="楕円 96"/>
        <xdr:cNvSpPr/>
      </xdr:nvSpPr>
      <xdr:spPr>
        <a:xfrm>
          <a:off x="1527810" y="614362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34290</xdr:rowOff>
    </xdr:from>
    <xdr:to>
      <xdr:col>11</xdr:col>
      <xdr:colOff>136525</xdr:colOff>
      <xdr:row>32</xdr:row>
      <xdr:rowOff>84455</xdr:rowOff>
    </xdr:to>
    <xdr:cxnSp macro="">
      <xdr:nvCxnSpPr>
        <xdr:cNvPr id="98" name="直線コネクタ 97"/>
        <xdr:cNvCxnSpPr/>
      </xdr:nvCxnSpPr>
      <xdr:spPr>
        <a:xfrm>
          <a:off x="1578610" y="6189345"/>
          <a:ext cx="6705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68580</xdr:rowOff>
    </xdr:from>
    <xdr:ext cx="405130" cy="262255"/>
    <xdr:sp macro="" textlink="">
      <xdr:nvSpPr>
        <xdr:cNvPr id="99" name="n_1aveValue有形固定資産減価償却率"/>
        <xdr:cNvSpPr txBox="1"/>
      </xdr:nvSpPr>
      <xdr:spPr>
        <a:xfrm>
          <a:off x="3397885" y="58883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26670</xdr:rowOff>
    </xdr:from>
    <xdr:ext cx="405130" cy="262890"/>
    <xdr:sp macro="" textlink="">
      <xdr:nvSpPr>
        <xdr:cNvPr id="100" name="n_2aveValue有形固定資産減価償却率"/>
        <xdr:cNvSpPr txBox="1"/>
      </xdr:nvSpPr>
      <xdr:spPr>
        <a:xfrm>
          <a:off x="2740025" y="58464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5080</xdr:rowOff>
    </xdr:from>
    <xdr:ext cx="405130" cy="262890"/>
    <xdr:sp macro="" textlink="">
      <xdr:nvSpPr>
        <xdr:cNvPr id="101" name="n_3aveValue有形固定資産減価償却率"/>
        <xdr:cNvSpPr txBox="1"/>
      </xdr:nvSpPr>
      <xdr:spPr>
        <a:xfrm>
          <a:off x="2069465" y="582485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145415</xdr:rowOff>
    </xdr:from>
    <xdr:ext cx="405130" cy="262255"/>
    <xdr:sp macro="" textlink="">
      <xdr:nvSpPr>
        <xdr:cNvPr id="102" name="n_4aveValue有形固定資産減価償却率"/>
        <xdr:cNvSpPr txBox="1"/>
      </xdr:nvSpPr>
      <xdr:spPr>
        <a:xfrm>
          <a:off x="1398905" y="57975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40640</xdr:rowOff>
    </xdr:from>
    <xdr:ext cx="405130" cy="262890"/>
    <xdr:sp macro="" textlink="">
      <xdr:nvSpPr>
        <xdr:cNvPr id="103" name="n_1mainValue有形固定資産減価償却率"/>
        <xdr:cNvSpPr txBox="1"/>
      </xdr:nvSpPr>
      <xdr:spPr>
        <a:xfrm>
          <a:off x="3397885" y="636333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167640</xdr:rowOff>
    </xdr:from>
    <xdr:ext cx="405130" cy="262890"/>
    <xdr:sp macro="" textlink="">
      <xdr:nvSpPr>
        <xdr:cNvPr id="104" name="n_2mainValue有形固定資産減価償却率"/>
        <xdr:cNvSpPr txBox="1"/>
      </xdr:nvSpPr>
      <xdr:spPr>
        <a:xfrm>
          <a:off x="2740025" y="632269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127000</xdr:rowOff>
    </xdr:from>
    <xdr:ext cx="405130" cy="261620"/>
    <xdr:sp macro="" textlink="">
      <xdr:nvSpPr>
        <xdr:cNvPr id="105" name="n_3mainValue有形固定資産減価償却率"/>
        <xdr:cNvSpPr txBox="1"/>
      </xdr:nvSpPr>
      <xdr:spPr>
        <a:xfrm>
          <a:off x="2069465" y="628205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76835</xdr:rowOff>
    </xdr:from>
    <xdr:ext cx="405130" cy="262890"/>
    <xdr:sp macro="" textlink="">
      <xdr:nvSpPr>
        <xdr:cNvPr id="106" name="n_4mainValue有形固定資産減価償却率"/>
        <xdr:cNvSpPr txBox="1"/>
      </xdr:nvSpPr>
      <xdr:spPr>
        <a:xfrm>
          <a:off x="1398905" y="62318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9973310" y="4189730"/>
          <a:ext cx="371602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82550</xdr:rowOff>
    </xdr:from>
    <xdr:to>
      <xdr:col>68</xdr:col>
      <xdr:colOff>158750</xdr:colOff>
      <xdr:row>24</xdr:row>
      <xdr:rowOff>14605</xdr:rowOff>
    </xdr:to>
    <xdr:sp macro="" textlink="">
      <xdr:nvSpPr>
        <xdr:cNvPr id="108" name="正方形/長方形 107"/>
        <xdr:cNvSpPr/>
      </xdr:nvSpPr>
      <xdr:spPr>
        <a:xfrm>
          <a:off x="10906125" y="4561205"/>
          <a:ext cx="920750" cy="267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167640</xdr:colOff>
      <xdr:row>22</xdr:row>
      <xdr:rowOff>66040</xdr:rowOff>
    </xdr:from>
    <xdr:to>
      <xdr:col>75</xdr:col>
      <xdr:colOff>167640</xdr:colOff>
      <xdr:row>24</xdr:row>
      <xdr:rowOff>31115</xdr:rowOff>
    </xdr:to>
    <xdr:sp macro="" textlink="">
      <xdr:nvSpPr>
        <xdr:cNvPr id="109" name="正方形/長方形 108"/>
        <xdr:cNvSpPr/>
      </xdr:nvSpPr>
      <xdr:spPr>
        <a:xfrm>
          <a:off x="12171045" y="4544695"/>
          <a:ext cx="838200" cy="3003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[ 212.0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93345</xdr:rowOff>
    </xdr:to>
    <xdr:sp macro="" textlink="">
      <xdr:nvSpPr>
        <xdr:cNvPr id="110" name="正方形/長方形 109"/>
        <xdr:cNvSpPr/>
      </xdr:nvSpPr>
      <xdr:spPr>
        <a:xfrm>
          <a:off x="1366139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113030</xdr:rowOff>
    </xdr:to>
    <xdr:sp macro="" textlink="">
      <xdr:nvSpPr>
        <xdr:cNvPr id="111" name="正方形/長方形 110"/>
        <xdr:cNvSpPr/>
      </xdr:nvSpPr>
      <xdr:spPr>
        <a:xfrm>
          <a:off x="1366139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93345</xdr:rowOff>
    </xdr:to>
    <xdr:sp macro="" textlink="">
      <xdr:nvSpPr>
        <xdr:cNvPr id="112" name="正方形/長方形 111"/>
        <xdr:cNvSpPr/>
      </xdr:nvSpPr>
      <xdr:spPr>
        <a:xfrm>
          <a:off x="1500251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113030</xdr:rowOff>
    </xdr:to>
    <xdr:sp macro="" textlink="">
      <xdr:nvSpPr>
        <xdr:cNvPr id="113" name="正方形/長方形 112"/>
        <xdr:cNvSpPr/>
      </xdr:nvSpPr>
      <xdr:spPr>
        <a:xfrm>
          <a:off x="1500251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93345</xdr:rowOff>
    </xdr:to>
    <xdr:sp macro="" textlink="">
      <xdr:nvSpPr>
        <xdr:cNvPr id="114" name="正方形/長方形 113"/>
        <xdr:cNvSpPr/>
      </xdr:nvSpPr>
      <xdr:spPr>
        <a:xfrm>
          <a:off x="16447770" y="4317365"/>
          <a:ext cx="13411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96</xdr:col>
      <xdr:colOff>85725</xdr:colOff>
      <xdr:row>22</xdr:row>
      <xdr:rowOff>29210</xdr:rowOff>
    </xdr:from>
    <xdr:to>
      <xdr:col>104</xdr:col>
      <xdr:colOff>85725</xdr:colOff>
      <xdr:row>23</xdr:row>
      <xdr:rowOff>113030</xdr:rowOff>
    </xdr:to>
    <xdr:sp macro="" textlink="">
      <xdr:nvSpPr>
        <xdr:cNvPr id="115" name="正方形/長方形 114"/>
        <xdr:cNvSpPr/>
      </xdr:nvSpPr>
      <xdr:spPr>
        <a:xfrm>
          <a:off x="16447770" y="45078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67945</xdr:rowOff>
    </xdr:from>
    <xdr:to>
      <xdr:col>80</xdr:col>
      <xdr:colOff>9525</xdr:colOff>
      <xdr:row>36</xdr:row>
      <xdr:rowOff>167640</xdr:rowOff>
    </xdr:to>
    <xdr:sp macro="" textlink="">
      <xdr:nvSpPr>
        <xdr:cNvPr id="116" name="正方形/長方形 115"/>
        <xdr:cNvSpPr/>
      </xdr:nvSpPr>
      <xdr:spPr>
        <a:xfrm>
          <a:off x="9973310" y="4881880"/>
          <a:ext cx="371602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67945</xdr:rowOff>
    </xdr:from>
    <xdr:to>
      <xdr:col>106</xdr:col>
      <xdr:colOff>85725</xdr:colOff>
      <xdr:row>36</xdr:row>
      <xdr:rowOff>167640</xdr:rowOff>
    </xdr:to>
    <xdr:sp macro="" textlink="">
      <xdr:nvSpPr>
        <xdr:cNvPr id="117" name="正方形/長方形 116"/>
        <xdr:cNvSpPr/>
      </xdr:nvSpPr>
      <xdr:spPr>
        <a:xfrm>
          <a:off x="13933170" y="4881880"/>
          <a:ext cx="419100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132080</xdr:rowOff>
    </xdr:from>
    <xdr:to>
      <xdr:col>105</xdr:col>
      <xdr:colOff>85725</xdr:colOff>
      <xdr:row>26</xdr:row>
      <xdr:rowOff>41910</xdr:rowOff>
    </xdr:to>
    <xdr:sp macro="" textlink="">
      <xdr:nvSpPr>
        <xdr:cNvPr id="118" name="正方形/長方形 117"/>
        <xdr:cNvSpPr/>
      </xdr:nvSpPr>
      <xdr:spPr>
        <a:xfrm>
          <a:off x="13933170" y="4946015"/>
          <a:ext cx="402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16510</xdr:rowOff>
    </xdr:from>
    <xdr:to>
      <xdr:col>105</xdr:col>
      <xdr:colOff>149225</xdr:colOff>
      <xdr:row>36</xdr:row>
      <xdr:rowOff>80645</xdr:rowOff>
    </xdr:to>
    <xdr:sp macro="" textlink="" fLocksText="0">
      <xdr:nvSpPr>
        <xdr:cNvPr id="119" name="テキスト ボックス 118"/>
        <xdr:cNvSpPr txBox="1"/>
      </xdr:nvSpPr>
      <xdr:spPr>
        <a:xfrm>
          <a:off x="14009370" y="5165725"/>
          <a:ext cx="4010660" cy="17405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債務償還比率は高い傾向にあるが、長期借入金（地方債）は減少傾向にあるため、今後も低下していくと推測する。</a:t>
          </a:r>
        </a:p>
      </xdr:txBody>
    </xdr:sp>
    <xdr:clientData/>
  </xdr:twoCellAnchor>
  <xdr:oneCellAnchor>
    <xdr:from>
      <xdr:col>57</xdr:col>
      <xdr:colOff>111125</xdr:colOff>
      <xdr:row>23</xdr:row>
      <xdr:rowOff>48895</xdr:rowOff>
    </xdr:from>
    <xdr:ext cx="348615" cy="227965"/>
    <xdr:sp macro="" textlink="">
      <xdr:nvSpPr>
        <xdr:cNvPr id="120" name="テキスト ボックス 119"/>
        <xdr:cNvSpPr txBox="1"/>
      </xdr:nvSpPr>
      <xdr:spPr>
        <a:xfrm>
          <a:off x="9935210" y="4695190"/>
          <a:ext cx="34861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167640</xdr:rowOff>
    </xdr:from>
    <xdr:to>
      <xdr:col>80</xdr:col>
      <xdr:colOff>9525</xdr:colOff>
      <xdr:row>36</xdr:row>
      <xdr:rowOff>167640</xdr:rowOff>
    </xdr:to>
    <xdr:cxnSp macro="">
      <xdr:nvCxnSpPr>
        <xdr:cNvPr id="121" name="直線コネクタ 120"/>
        <xdr:cNvCxnSpPr/>
      </xdr:nvCxnSpPr>
      <xdr:spPr>
        <a:xfrm>
          <a:off x="9973310" y="699325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167640</xdr:colOff>
      <xdr:row>36</xdr:row>
      <xdr:rowOff>75565</xdr:rowOff>
    </xdr:from>
    <xdr:ext cx="482600" cy="228600"/>
    <xdr:sp macro="" textlink="">
      <xdr:nvSpPr>
        <xdr:cNvPr id="122" name="テキスト ボックス 121"/>
        <xdr:cNvSpPr txBox="1"/>
      </xdr:nvSpPr>
      <xdr:spPr>
        <a:xfrm>
          <a:off x="9488805" y="6901180"/>
          <a:ext cx="4826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153035</xdr:rowOff>
    </xdr:from>
    <xdr:to>
      <xdr:col>80</xdr:col>
      <xdr:colOff>9525</xdr:colOff>
      <xdr:row>34</xdr:row>
      <xdr:rowOff>153035</xdr:rowOff>
    </xdr:to>
    <xdr:cxnSp macro="">
      <xdr:nvCxnSpPr>
        <xdr:cNvPr id="123" name="直線コネクタ 122"/>
        <xdr:cNvCxnSpPr/>
      </xdr:nvCxnSpPr>
      <xdr:spPr>
        <a:xfrm>
          <a:off x="9973310" y="66433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58420</xdr:rowOff>
    </xdr:from>
    <xdr:ext cx="410845" cy="227965"/>
    <xdr:sp macro="" textlink="">
      <xdr:nvSpPr>
        <xdr:cNvPr id="124" name="テキスト ボックス 123"/>
        <xdr:cNvSpPr txBox="1"/>
      </xdr:nvSpPr>
      <xdr:spPr>
        <a:xfrm>
          <a:off x="9544685" y="6548755"/>
          <a:ext cx="41084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136525</xdr:rowOff>
    </xdr:from>
    <xdr:to>
      <xdr:col>80</xdr:col>
      <xdr:colOff>9525</xdr:colOff>
      <xdr:row>32</xdr:row>
      <xdr:rowOff>136525</xdr:rowOff>
    </xdr:to>
    <xdr:cxnSp macro="">
      <xdr:nvCxnSpPr>
        <xdr:cNvPr id="125" name="直線コネクタ 124"/>
        <xdr:cNvCxnSpPr/>
      </xdr:nvCxnSpPr>
      <xdr:spPr>
        <a:xfrm>
          <a:off x="9973310" y="62915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41275</xdr:rowOff>
    </xdr:from>
    <xdr:ext cx="410845" cy="229235"/>
    <xdr:sp macro="" textlink="">
      <xdr:nvSpPr>
        <xdr:cNvPr id="126" name="テキスト ボックス 125"/>
        <xdr:cNvSpPr txBox="1"/>
      </xdr:nvSpPr>
      <xdr:spPr>
        <a:xfrm>
          <a:off x="9544685" y="6196330"/>
          <a:ext cx="4108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118745</xdr:rowOff>
    </xdr:from>
    <xdr:to>
      <xdr:col>80</xdr:col>
      <xdr:colOff>9525</xdr:colOff>
      <xdr:row>30</xdr:row>
      <xdr:rowOff>118745</xdr:rowOff>
    </xdr:to>
    <xdr:cxnSp macro="">
      <xdr:nvCxnSpPr>
        <xdr:cNvPr id="127" name="直線コネクタ 126"/>
        <xdr:cNvCxnSpPr/>
      </xdr:nvCxnSpPr>
      <xdr:spPr>
        <a:xfrm>
          <a:off x="9973310" y="593852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845" cy="228600"/>
    <xdr:sp macro="" textlink="">
      <xdr:nvSpPr>
        <xdr:cNvPr id="128" name="テキスト ボックス 127"/>
        <xdr:cNvSpPr txBox="1"/>
      </xdr:nvSpPr>
      <xdr:spPr>
        <a:xfrm>
          <a:off x="9544685" y="5843270"/>
          <a:ext cx="41084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101600</xdr:rowOff>
    </xdr:from>
    <xdr:to>
      <xdr:col>80</xdr:col>
      <xdr:colOff>9525</xdr:colOff>
      <xdr:row>28</xdr:row>
      <xdr:rowOff>101600</xdr:rowOff>
    </xdr:to>
    <xdr:cxnSp macro="">
      <xdr:nvCxnSpPr>
        <xdr:cNvPr id="129" name="直線コネクタ 128"/>
        <xdr:cNvCxnSpPr/>
      </xdr:nvCxnSpPr>
      <xdr:spPr>
        <a:xfrm>
          <a:off x="9973310" y="55860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845" cy="229235"/>
    <xdr:sp macro="" textlink="">
      <xdr:nvSpPr>
        <xdr:cNvPr id="130" name="テキスト ボックス 129"/>
        <xdr:cNvSpPr txBox="1"/>
      </xdr:nvSpPr>
      <xdr:spPr>
        <a:xfrm>
          <a:off x="9544685" y="5491480"/>
          <a:ext cx="41084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85090</xdr:rowOff>
    </xdr:from>
    <xdr:to>
      <xdr:col>80</xdr:col>
      <xdr:colOff>9525</xdr:colOff>
      <xdr:row>26</xdr:row>
      <xdr:rowOff>85090</xdr:rowOff>
    </xdr:to>
    <xdr:cxnSp macro="">
      <xdr:nvCxnSpPr>
        <xdr:cNvPr id="131" name="直線コネクタ 130"/>
        <xdr:cNvCxnSpPr/>
      </xdr:nvCxnSpPr>
      <xdr:spPr>
        <a:xfrm>
          <a:off x="9973310" y="52343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163830</xdr:rowOff>
    </xdr:from>
    <xdr:ext cx="307975" cy="227330"/>
    <xdr:sp macro="" textlink="">
      <xdr:nvSpPr>
        <xdr:cNvPr id="132" name="テキスト ボックス 131"/>
        <xdr:cNvSpPr txBox="1"/>
      </xdr:nvSpPr>
      <xdr:spPr>
        <a:xfrm>
          <a:off x="9647555" y="5145405"/>
          <a:ext cx="3079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67945</xdr:rowOff>
    </xdr:from>
    <xdr:to>
      <xdr:col>80</xdr:col>
      <xdr:colOff>9525</xdr:colOff>
      <xdr:row>24</xdr:row>
      <xdr:rowOff>67945</xdr:rowOff>
    </xdr:to>
    <xdr:cxnSp macro="">
      <xdr:nvCxnSpPr>
        <xdr:cNvPr id="133" name="直線コネクタ 132"/>
        <xdr:cNvCxnSpPr/>
      </xdr:nvCxnSpPr>
      <xdr:spPr>
        <a:xfrm>
          <a:off x="9973310" y="48818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67945</xdr:rowOff>
    </xdr:from>
    <xdr:to>
      <xdr:col>80</xdr:col>
      <xdr:colOff>9525</xdr:colOff>
      <xdr:row>36</xdr:row>
      <xdr:rowOff>167640</xdr:rowOff>
    </xdr:to>
    <xdr:sp macro="" textlink="">
      <xdr:nvSpPr>
        <xdr:cNvPr id="134" name="債務償還比率グラフ枠"/>
        <xdr:cNvSpPr/>
      </xdr:nvSpPr>
      <xdr:spPr>
        <a:xfrm>
          <a:off x="9973310" y="4881880"/>
          <a:ext cx="371602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85090</xdr:rowOff>
    </xdr:from>
    <xdr:to>
      <xdr:col>76</xdr:col>
      <xdr:colOff>21590</xdr:colOff>
      <xdr:row>34</xdr:row>
      <xdr:rowOff>74295</xdr:rowOff>
    </xdr:to>
    <xdr:cxnSp macro="">
      <xdr:nvCxnSpPr>
        <xdr:cNvPr id="135" name="直線コネクタ 134"/>
        <xdr:cNvCxnSpPr/>
      </xdr:nvCxnSpPr>
      <xdr:spPr>
        <a:xfrm flipV="1">
          <a:off x="13029565" y="523430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78105</xdr:rowOff>
    </xdr:from>
    <xdr:ext cx="469900" cy="262890"/>
    <xdr:sp macro="" textlink="">
      <xdr:nvSpPr>
        <xdr:cNvPr id="136" name="債務償還比率最小値テキスト"/>
        <xdr:cNvSpPr txBox="1"/>
      </xdr:nvSpPr>
      <xdr:spPr>
        <a:xfrm>
          <a:off x="13082270" y="65684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74295</xdr:rowOff>
    </xdr:from>
    <xdr:to>
      <xdr:col>76</xdr:col>
      <xdr:colOff>111125</xdr:colOff>
      <xdr:row>34</xdr:row>
      <xdr:rowOff>74295</xdr:rowOff>
    </xdr:to>
    <xdr:cxnSp macro="">
      <xdr:nvCxnSpPr>
        <xdr:cNvPr id="137" name="直線コネクタ 136"/>
        <xdr:cNvCxnSpPr/>
      </xdr:nvCxnSpPr>
      <xdr:spPr>
        <a:xfrm>
          <a:off x="12965430" y="6564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31115</xdr:rowOff>
    </xdr:from>
    <xdr:ext cx="340360" cy="261620"/>
    <xdr:sp macro="" textlink="">
      <xdr:nvSpPr>
        <xdr:cNvPr id="138" name="債務償還比率最大値テキスト"/>
        <xdr:cNvSpPr txBox="1"/>
      </xdr:nvSpPr>
      <xdr:spPr>
        <a:xfrm>
          <a:off x="13082270" y="5012690"/>
          <a:ext cx="340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85090</xdr:rowOff>
    </xdr:from>
    <xdr:to>
      <xdr:col>76</xdr:col>
      <xdr:colOff>111125</xdr:colOff>
      <xdr:row>26</xdr:row>
      <xdr:rowOff>85090</xdr:rowOff>
    </xdr:to>
    <xdr:cxnSp macro="">
      <xdr:nvCxnSpPr>
        <xdr:cNvPr id="139" name="直線コネクタ 138"/>
        <xdr:cNvCxnSpPr/>
      </xdr:nvCxnSpPr>
      <xdr:spPr>
        <a:xfrm>
          <a:off x="12965430" y="52343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74295</xdr:rowOff>
    </xdr:from>
    <xdr:ext cx="469900" cy="262255"/>
    <xdr:sp macro="" textlink="">
      <xdr:nvSpPr>
        <xdr:cNvPr id="140" name="債務償還比率平均値テキスト"/>
        <xdr:cNvSpPr txBox="1"/>
      </xdr:nvSpPr>
      <xdr:spPr>
        <a:xfrm>
          <a:off x="13082270" y="539115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50800</xdr:rowOff>
    </xdr:from>
    <xdr:to>
      <xdr:col>76</xdr:col>
      <xdr:colOff>73025</xdr:colOff>
      <xdr:row>28</xdr:row>
      <xdr:rowOff>153670</xdr:rowOff>
    </xdr:to>
    <xdr:sp macro="" textlink="">
      <xdr:nvSpPr>
        <xdr:cNvPr id="141" name="フローチャート: 判断 140"/>
        <xdr:cNvSpPr/>
      </xdr:nvSpPr>
      <xdr:spPr>
        <a:xfrm>
          <a:off x="13003530" y="553529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72390</xdr:rowOff>
    </xdr:from>
    <xdr:to>
      <xdr:col>72</xdr:col>
      <xdr:colOff>123825</xdr:colOff>
      <xdr:row>29</xdr:row>
      <xdr:rowOff>1270</xdr:rowOff>
    </xdr:to>
    <xdr:sp macro="" textlink="">
      <xdr:nvSpPr>
        <xdr:cNvPr id="142" name="フローチャート: 判断 141"/>
        <xdr:cNvSpPr/>
      </xdr:nvSpPr>
      <xdr:spPr>
        <a:xfrm>
          <a:off x="12360910" y="55568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40640</xdr:rowOff>
    </xdr:from>
    <xdr:to>
      <xdr:col>68</xdr:col>
      <xdr:colOff>123825</xdr:colOff>
      <xdr:row>29</xdr:row>
      <xdr:rowOff>144145</xdr:rowOff>
    </xdr:to>
    <xdr:sp macro="" textlink="">
      <xdr:nvSpPr>
        <xdr:cNvPr id="143" name="フローチャート: 判断 142"/>
        <xdr:cNvSpPr/>
      </xdr:nvSpPr>
      <xdr:spPr>
        <a:xfrm>
          <a:off x="11690350" y="5692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51435</xdr:rowOff>
    </xdr:from>
    <xdr:to>
      <xdr:col>64</xdr:col>
      <xdr:colOff>123825</xdr:colOff>
      <xdr:row>29</xdr:row>
      <xdr:rowOff>154305</xdr:rowOff>
    </xdr:to>
    <xdr:sp macro="" textlink="">
      <xdr:nvSpPr>
        <xdr:cNvPr id="144" name="フローチャート: 判断 143"/>
        <xdr:cNvSpPr/>
      </xdr:nvSpPr>
      <xdr:spPr>
        <a:xfrm>
          <a:off x="11019790" y="57035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15875</xdr:rowOff>
    </xdr:from>
    <xdr:to>
      <xdr:col>60</xdr:col>
      <xdr:colOff>123825</xdr:colOff>
      <xdr:row>29</xdr:row>
      <xdr:rowOff>118110</xdr:rowOff>
    </xdr:to>
    <xdr:sp macro="" textlink="">
      <xdr:nvSpPr>
        <xdr:cNvPr id="145" name="フローチャート: 判断 144"/>
        <xdr:cNvSpPr/>
      </xdr:nvSpPr>
      <xdr:spPr>
        <a:xfrm>
          <a:off x="10349230" y="566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43180</xdr:rowOff>
    </xdr:from>
    <xdr:ext cx="760730" cy="229235"/>
    <xdr:sp macro="" textlink="">
      <xdr:nvSpPr>
        <xdr:cNvPr id="146" name="テキスト ボックス 145"/>
        <xdr:cNvSpPr txBox="1"/>
      </xdr:nvSpPr>
      <xdr:spPr>
        <a:xfrm>
          <a:off x="1287653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43180</xdr:rowOff>
    </xdr:from>
    <xdr:ext cx="760730" cy="229235"/>
    <xdr:sp macro="" textlink="">
      <xdr:nvSpPr>
        <xdr:cNvPr id="147" name="テキスト ボックス 146"/>
        <xdr:cNvSpPr txBox="1"/>
      </xdr:nvSpPr>
      <xdr:spPr>
        <a:xfrm>
          <a:off x="1225677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43180</xdr:rowOff>
    </xdr:from>
    <xdr:ext cx="760730" cy="229235"/>
    <xdr:sp macro="" textlink="">
      <xdr:nvSpPr>
        <xdr:cNvPr id="148" name="テキスト ボックス 147"/>
        <xdr:cNvSpPr txBox="1"/>
      </xdr:nvSpPr>
      <xdr:spPr>
        <a:xfrm>
          <a:off x="1158621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43180</xdr:rowOff>
    </xdr:from>
    <xdr:ext cx="760730" cy="229235"/>
    <xdr:sp macro="" textlink="">
      <xdr:nvSpPr>
        <xdr:cNvPr id="149" name="テキスト ボックス 148"/>
        <xdr:cNvSpPr txBox="1"/>
      </xdr:nvSpPr>
      <xdr:spPr>
        <a:xfrm>
          <a:off x="1091565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43180</xdr:rowOff>
    </xdr:from>
    <xdr:ext cx="760730" cy="229235"/>
    <xdr:sp macro="" textlink="">
      <xdr:nvSpPr>
        <xdr:cNvPr id="150" name="テキスト ボックス 149"/>
        <xdr:cNvSpPr txBox="1"/>
      </xdr:nvSpPr>
      <xdr:spPr>
        <a:xfrm>
          <a:off x="10245090" y="7036435"/>
          <a:ext cx="76073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72390</xdr:rowOff>
    </xdr:from>
    <xdr:to>
      <xdr:col>76</xdr:col>
      <xdr:colOff>73025</xdr:colOff>
      <xdr:row>29</xdr:row>
      <xdr:rowOff>1270</xdr:rowOff>
    </xdr:to>
    <xdr:sp macro="" textlink="">
      <xdr:nvSpPr>
        <xdr:cNvPr id="151" name="楕円 150"/>
        <xdr:cNvSpPr/>
      </xdr:nvSpPr>
      <xdr:spPr>
        <a:xfrm>
          <a:off x="13003530" y="555688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50800</xdr:rowOff>
    </xdr:from>
    <xdr:ext cx="469900" cy="262255"/>
    <xdr:sp macro="" textlink="">
      <xdr:nvSpPr>
        <xdr:cNvPr id="152" name="債務償還比率該当値テキスト"/>
        <xdr:cNvSpPr txBox="1"/>
      </xdr:nvSpPr>
      <xdr:spPr>
        <a:xfrm>
          <a:off x="13082270" y="55352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80010</xdr:rowOff>
    </xdr:from>
    <xdr:to>
      <xdr:col>72</xdr:col>
      <xdr:colOff>123825</xdr:colOff>
      <xdr:row>29</xdr:row>
      <xdr:rowOff>8890</xdr:rowOff>
    </xdr:to>
    <xdr:sp macro="" textlink="">
      <xdr:nvSpPr>
        <xdr:cNvPr id="153" name="楕円 152"/>
        <xdr:cNvSpPr/>
      </xdr:nvSpPr>
      <xdr:spPr>
        <a:xfrm>
          <a:off x="12360910" y="55645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123825</xdr:rowOff>
    </xdr:from>
    <xdr:to>
      <xdr:col>76</xdr:col>
      <xdr:colOff>22225</xdr:colOff>
      <xdr:row>28</xdr:row>
      <xdr:rowOff>131445</xdr:rowOff>
    </xdr:to>
    <xdr:cxnSp macro="">
      <xdr:nvCxnSpPr>
        <xdr:cNvPr id="154" name="直線コネクタ 153"/>
        <xdr:cNvCxnSpPr/>
      </xdr:nvCxnSpPr>
      <xdr:spPr>
        <a:xfrm flipV="1">
          <a:off x="12411710" y="5608320"/>
          <a:ext cx="619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120650</xdr:rowOff>
    </xdr:from>
    <xdr:to>
      <xdr:col>68</xdr:col>
      <xdr:colOff>123825</xdr:colOff>
      <xdr:row>30</xdr:row>
      <xdr:rowOff>50800</xdr:rowOff>
    </xdr:to>
    <xdr:sp macro="" textlink="">
      <xdr:nvSpPr>
        <xdr:cNvPr id="155" name="楕円 154"/>
        <xdr:cNvSpPr/>
      </xdr:nvSpPr>
      <xdr:spPr>
        <a:xfrm>
          <a:off x="11690350" y="577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131445</xdr:rowOff>
    </xdr:from>
    <xdr:to>
      <xdr:col>72</xdr:col>
      <xdr:colOff>73025</xdr:colOff>
      <xdr:row>29</xdr:row>
      <xdr:rowOff>167640</xdr:rowOff>
    </xdr:to>
    <xdr:cxnSp macro="">
      <xdr:nvCxnSpPr>
        <xdr:cNvPr id="156" name="直線コネクタ 155"/>
        <xdr:cNvCxnSpPr/>
      </xdr:nvCxnSpPr>
      <xdr:spPr>
        <a:xfrm flipV="1">
          <a:off x="11741150" y="5615940"/>
          <a:ext cx="67056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52070</xdr:rowOff>
    </xdr:from>
    <xdr:to>
      <xdr:col>64</xdr:col>
      <xdr:colOff>123825</xdr:colOff>
      <xdr:row>30</xdr:row>
      <xdr:rowOff>154940</xdr:rowOff>
    </xdr:to>
    <xdr:sp macro="" textlink="">
      <xdr:nvSpPr>
        <xdr:cNvPr id="157" name="楕円 156"/>
        <xdr:cNvSpPr/>
      </xdr:nvSpPr>
      <xdr:spPr>
        <a:xfrm>
          <a:off x="11019790" y="58718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167640</xdr:rowOff>
    </xdr:from>
    <xdr:to>
      <xdr:col>68</xdr:col>
      <xdr:colOff>73025</xdr:colOff>
      <xdr:row>30</xdr:row>
      <xdr:rowOff>104140</xdr:rowOff>
    </xdr:to>
    <xdr:cxnSp macro="">
      <xdr:nvCxnSpPr>
        <xdr:cNvPr id="158" name="直線コネクタ 157"/>
        <xdr:cNvCxnSpPr/>
      </xdr:nvCxnSpPr>
      <xdr:spPr>
        <a:xfrm flipV="1">
          <a:off x="11070590" y="5819775"/>
          <a:ext cx="6705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83185</xdr:rowOff>
    </xdr:from>
    <xdr:to>
      <xdr:col>60</xdr:col>
      <xdr:colOff>123825</xdr:colOff>
      <xdr:row>31</xdr:row>
      <xdr:rowOff>12700</xdr:rowOff>
    </xdr:to>
    <xdr:sp macro="" textlink="">
      <xdr:nvSpPr>
        <xdr:cNvPr id="159" name="楕円 158"/>
        <xdr:cNvSpPr/>
      </xdr:nvSpPr>
      <xdr:spPr>
        <a:xfrm>
          <a:off x="10349230" y="5902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104140</xdr:rowOff>
    </xdr:from>
    <xdr:to>
      <xdr:col>64</xdr:col>
      <xdr:colOff>73025</xdr:colOff>
      <xdr:row>30</xdr:row>
      <xdr:rowOff>134620</xdr:rowOff>
    </xdr:to>
    <xdr:cxnSp macro="">
      <xdr:nvCxnSpPr>
        <xdr:cNvPr id="160" name="直線コネクタ 159"/>
        <xdr:cNvCxnSpPr/>
      </xdr:nvCxnSpPr>
      <xdr:spPr>
        <a:xfrm flipV="1">
          <a:off x="10400030" y="5923915"/>
          <a:ext cx="670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17780</xdr:rowOff>
    </xdr:from>
    <xdr:ext cx="469900" cy="262255"/>
    <xdr:sp macro="" textlink="">
      <xdr:nvSpPr>
        <xdr:cNvPr id="161" name="n_1aveValue債務償還比率"/>
        <xdr:cNvSpPr txBox="1"/>
      </xdr:nvSpPr>
      <xdr:spPr>
        <a:xfrm>
          <a:off x="12186920" y="53346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160655</xdr:rowOff>
    </xdr:from>
    <xdr:ext cx="468630" cy="261620"/>
    <xdr:sp macro="" textlink="">
      <xdr:nvSpPr>
        <xdr:cNvPr id="162" name="n_2aveValue債務償還比率"/>
        <xdr:cNvSpPr txBox="1"/>
      </xdr:nvSpPr>
      <xdr:spPr>
        <a:xfrm>
          <a:off x="11529060" y="547751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167640</xdr:rowOff>
    </xdr:from>
    <xdr:ext cx="468630" cy="262890"/>
    <xdr:sp macro="" textlink="">
      <xdr:nvSpPr>
        <xdr:cNvPr id="163" name="n_3aveValue債務償還比率"/>
        <xdr:cNvSpPr txBox="1"/>
      </xdr:nvSpPr>
      <xdr:spPr>
        <a:xfrm>
          <a:off x="10858500" y="548449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135255</xdr:rowOff>
    </xdr:from>
    <xdr:ext cx="468630" cy="262890"/>
    <xdr:sp macro="" textlink="">
      <xdr:nvSpPr>
        <xdr:cNvPr id="164" name="n_4aveValue債務償還比率"/>
        <xdr:cNvSpPr txBox="1"/>
      </xdr:nvSpPr>
      <xdr:spPr>
        <a:xfrm>
          <a:off x="10187940" y="545211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167640</xdr:rowOff>
    </xdr:from>
    <xdr:ext cx="469900" cy="262890"/>
    <xdr:sp macro="" textlink="">
      <xdr:nvSpPr>
        <xdr:cNvPr id="165" name="n_1mainValue債務償還比率"/>
        <xdr:cNvSpPr txBox="1"/>
      </xdr:nvSpPr>
      <xdr:spPr>
        <a:xfrm>
          <a:off x="12186920" y="56521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41275</xdr:rowOff>
    </xdr:from>
    <xdr:ext cx="468630" cy="262890"/>
    <xdr:sp macro="" textlink="">
      <xdr:nvSpPr>
        <xdr:cNvPr id="166" name="n_2mainValue債務償還比率"/>
        <xdr:cNvSpPr txBox="1"/>
      </xdr:nvSpPr>
      <xdr:spPr>
        <a:xfrm>
          <a:off x="11529060" y="586105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146685</xdr:rowOff>
    </xdr:from>
    <xdr:ext cx="468630" cy="262255"/>
    <xdr:sp macro="" textlink="">
      <xdr:nvSpPr>
        <xdr:cNvPr id="167" name="n_3mainValue債務償還比率"/>
        <xdr:cNvSpPr txBox="1"/>
      </xdr:nvSpPr>
      <xdr:spPr>
        <a:xfrm>
          <a:off x="10858500" y="596646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3175</xdr:rowOff>
    </xdr:from>
    <xdr:ext cx="468630" cy="262890"/>
    <xdr:sp macro="" textlink="">
      <xdr:nvSpPr>
        <xdr:cNvPr id="168" name="n_4mainValue債務償還比率"/>
        <xdr:cNvSpPr txBox="1"/>
      </xdr:nvSpPr>
      <xdr:spPr>
        <a:xfrm>
          <a:off x="10187940" y="599059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154305</xdr:rowOff>
    </xdr:from>
    <xdr:to>
      <xdr:col>36</xdr:col>
      <xdr:colOff>22225</xdr:colOff>
      <xdr:row>43</xdr:row>
      <xdr:rowOff>154305</xdr:rowOff>
    </xdr:to>
    <xdr:sp macro="" textlink="">
      <xdr:nvSpPr>
        <xdr:cNvPr id="169" name="正方形/長方形 168"/>
        <xdr:cNvSpPr/>
      </xdr:nvSpPr>
      <xdr:spPr>
        <a:xfrm>
          <a:off x="1129030" y="7856220"/>
          <a:ext cx="519684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145415</xdr:rowOff>
    </xdr:from>
    <xdr:to>
      <xdr:col>36</xdr:col>
      <xdr:colOff>22225</xdr:colOff>
      <xdr:row>65</xdr:row>
      <xdr:rowOff>145415</xdr:rowOff>
    </xdr:to>
    <xdr:sp macro="" textlink="">
      <xdr:nvSpPr>
        <xdr:cNvPr id="170" name="正方形/長方形 169"/>
        <xdr:cNvSpPr/>
      </xdr:nvSpPr>
      <xdr:spPr>
        <a:xfrm>
          <a:off x="1129030" y="1158113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64135</xdr:rowOff>
    </xdr:from>
    <xdr:ext cx="370205" cy="246380"/>
    <xdr:sp macro="" textlink="">
      <xdr:nvSpPr>
        <xdr:cNvPr id="171" name="テキスト ボックス 170"/>
        <xdr:cNvSpPr txBox="1"/>
      </xdr:nvSpPr>
      <xdr:spPr>
        <a:xfrm>
          <a:off x="819150" y="8105140"/>
          <a:ext cx="3702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161290</xdr:rowOff>
    </xdr:from>
    <xdr:ext cx="370205" cy="245110"/>
    <xdr:sp macro="" textlink="">
      <xdr:nvSpPr>
        <xdr:cNvPr id="172" name="テキスト ボックス 171"/>
        <xdr:cNvSpPr txBox="1"/>
      </xdr:nvSpPr>
      <xdr:spPr>
        <a:xfrm>
          <a:off x="6158230" y="10720705"/>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5110"/>
    <xdr:sp macro="" textlink="">
      <xdr:nvSpPr>
        <xdr:cNvPr id="173" name="テキスト ボックス 172"/>
        <xdr:cNvSpPr txBox="1"/>
      </xdr:nvSpPr>
      <xdr:spPr>
        <a:xfrm>
          <a:off x="819150" y="11800205"/>
          <a:ext cx="3702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40640</xdr:rowOff>
    </xdr:from>
    <xdr:ext cx="370205" cy="239395"/>
    <xdr:sp macro="" textlink="">
      <xdr:nvSpPr>
        <xdr:cNvPr id="174" name="テキスト ボックス 173"/>
        <xdr:cNvSpPr txBox="1"/>
      </xdr:nvSpPr>
      <xdr:spPr>
        <a:xfrm>
          <a:off x="6158230" y="1449387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77470</xdr:rowOff>
    </xdr:to>
    <xdr:sp macro="" textlink="">
      <xdr:nvSpPr>
        <xdr:cNvPr id="2" name="正方形/長方形 1"/>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64135</xdr:rowOff>
    </xdr:to>
    <xdr:sp macro="" textlink="">
      <xdr:nvSpPr>
        <xdr:cNvPr id="3" name="正方形/長方形 2"/>
        <xdr:cNvSpPr/>
      </xdr:nvSpPr>
      <xdr:spPr>
        <a:xfrm>
          <a:off x="16764000" y="190500"/>
          <a:ext cx="35052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45085</xdr:rowOff>
    </xdr:from>
    <xdr:to>
      <xdr:col>120</xdr:col>
      <xdr:colOff>127000</xdr:colOff>
      <xdr:row>4</xdr:row>
      <xdr:rowOff>38735</xdr:rowOff>
    </xdr:to>
    <xdr:sp macro="" textlink="">
      <xdr:nvSpPr>
        <xdr:cNvPr id="4" name="正方形/長方形 3"/>
        <xdr:cNvSpPr/>
      </xdr:nvSpPr>
      <xdr:spPr>
        <a:xfrm>
          <a:off x="16783050" y="216535"/>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95250</xdr:colOff>
      <xdr:row>4</xdr:row>
      <xdr:rowOff>0</xdr:rowOff>
    </xdr:to>
    <xdr:sp macro="" textlink="">
      <xdr:nvSpPr>
        <xdr:cNvPr id="5" name="正方形/長方形 4"/>
        <xdr:cNvSpPr/>
      </xdr:nvSpPr>
      <xdr:spPr>
        <a:xfrm>
          <a:off x="16808450" y="242570"/>
          <a:ext cx="34036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85</xdr:col>
      <xdr:colOff>63500</xdr:colOff>
      <xdr:row>1</xdr:row>
      <xdr:rowOff>19050</xdr:rowOff>
    </xdr:from>
    <xdr:to>
      <xdr:col>99</xdr:col>
      <xdr:colOff>57150</xdr:colOff>
      <xdr:row>4</xdr:row>
      <xdr:rowOff>64135</xdr:rowOff>
    </xdr:to>
    <xdr:sp macro="" textlink="">
      <xdr:nvSpPr>
        <xdr:cNvPr id="6" name="正方形/長方形 5"/>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45085</xdr:rowOff>
    </xdr:from>
    <xdr:to>
      <xdr:col>99</xdr:col>
      <xdr:colOff>38100</xdr:colOff>
      <xdr:row>4</xdr:row>
      <xdr:rowOff>38735</xdr:rowOff>
    </xdr:to>
    <xdr:sp macro="" textlink="">
      <xdr:nvSpPr>
        <xdr:cNvPr id="7" name="正方形/長方形 6"/>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13335</xdr:rowOff>
    </xdr:to>
    <xdr:sp macro="" textlink="">
      <xdr:nvSpPr>
        <xdr:cNvPr id="8" name="正方形/長方形 7"/>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96520</xdr:rowOff>
    </xdr:to>
    <xdr:sp macro="" textlink="">
      <xdr:nvSpPr>
        <xdr:cNvPr id="9" name="正方形/長方形 8"/>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64135</xdr:rowOff>
    </xdr:from>
    <xdr:to>
      <xdr:col>12</xdr:col>
      <xdr:colOff>0</xdr:colOff>
      <xdr:row>15</xdr:row>
      <xdr:rowOff>64135</xdr:rowOff>
    </xdr:to>
    <xdr:sp macro="" textlink="">
      <xdr:nvSpPr>
        <xdr:cNvPr id="10" name="正方形/長方形 9"/>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64135</xdr:rowOff>
    </xdr:from>
    <xdr:to>
      <xdr:col>18</xdr:col>
      <xdr:colOff>127000</xdr:colOff>
      <xdr:row>15</xdr:row>
      <xdr:rowOff>64135</xdr:rowOff>
    </xdr:to>
    <xdr:sp macro="" textlink="">
      <xdr:nvSpPr>
        <xdr:cNvPr id="11" name="正方形/長方形 10"/>
        <xdr:cNvSpPr/>
      </xdr:nvSpPr>
      <xdr:spPr>
        <a:xfrm>
          <a:off x="1971040" y="90614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64135</xdr:rowOff>
    </xdr:from>
    <xdr:to>
      <xdr:col>26</xdr:col>
      <xdr:colOff>127000</xdr:colOff>
      <xdr:row>15</xdr:row>
      <xdr:rowOff>64135</xdr:rowOff>
    </xdr:to>
    <xdr:sp macro="" textlink="">
      <xdr:nvSpPr>
        <xdr:cNvPr id="12" name="正方形/長方形 11"/>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167640</xdr:rowOff>
    </xdr:to>
    <xdr:sp macro="" textlink="">
      <xdr:nvSpPr>
        <xdr:cNvPr id="13" name="正方形/長方形 12"/>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167640</xdr:rowOff>
    </xdr:to>
    <xdr:sp macro="" textlink="">
      <xdr:nvSpPr>
        <xdr:cNvPr id="14" name="正方形/長方形 13"/>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96520</xdr:rowOff>
    </xdr:from>
    <xdr:to>
      <xdr:col>47</xdr:col>
      <xdr:colOff>127000</xdr:colOff>
      <xdr:row>11</xdr:row>
      <xdr:rowOff>6350</xdr:rowOff>
    </xdr:to>
    <xdr:sp macro="" textlink="">
      <xdr:nvSpPr>
        <xdr:cNvPr id="15" name="正方形/長方形 14"/>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122555</xdr:rowOff>
    </xdr:to>
    <xdr:sp macro="" textlink="">
      <xdr:nvSpPr>
        <xdr:cNvPr id="16" name="正方形/長方形 15"/>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122555</xdr:rowOff>
    </xdr:to>
    <xdr:sp macro="" textlink="">
      <xdr:nvSpPr>
        <xdr:cNvPr id="17" name="正方形/長方形 16"/>
        <xdr:cNvSpPr/>
      </xdr:nvSpPr>
      <xdr:spPr>
        <a:xfrm>
          <a:off x="6329680" y="1680210"/>
          <a:ext cx="322580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32385</xdr:rowOff>
    </xdr:from>
    <xdr:to>
      <xdr:col>66</xdr:col>
      <xdr:colOff>25400</xdr:colOff>
      <xdr:row>12</xdr:row>
      <xdr:rowOff>103505</xdr:rowOff>
    </xdr:to>
    <xdr:sp macro="" textlink="">
      <xdr:nvSpPr>
        <xdr:cNvPr id="18" name="角丸四角形 17"/>
        <xdr:cNvSpPr/>
      </xdr:nvSpPr>
      <xdr:spPr>
        <a:xfrm>
          <a:off x="9748520" y="874395"/>
          <a:ext cx="1341120" cy="1244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96520</xdr:rowOff>
    </xdr:from>
    <xdr:to>
      <xdr:col>66</xdr:col>
      <xdr:colOff>95250</xdr:colOff>
      <xdr:row>7</xdr:row>
      <xdr:rowOff>6350</xdr:rowOff>
    </xdr:to>
    <xdr:sp macro="" textlink="">
      <xdr:nvSpPr>
        <xdr:cNvPr id="19" name="正方形/長方形 18"/>
        <xdr:cNvSpPr/>
      </xdr:nvSpPr>
      <xdr:spPr>
        <a:xfrm>
          <a:off x="9986010" y="938530"/>
          <a:ext cx="11734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103505</xdr:rowOff>
    </xdr:to>
    <xdr:sp macro="" textlink="">
      <xdr:nvSpPr>
        <xdr:cNvPr id="20" name="正方形/長方形 19"/>
        <xdr:cNvSpPr/>
      </xdr:nvSpPr>
      <xdr:spPr>
        <a:xfrm>
          <a:off x="9986010" y="1196340"/>
          <a:ext cx="1173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128905</xdr:rowOff>
    </xdr:to>
    <xdr:sp macro="" textlink="">
      <xdr:nvSpPr>
        <xdr:cNvPr id="21" name="正方形/長方形 20"/>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xdr:cNvCxnSpPr/>
      </xdr:nvCxnSpPr>
      <xdr:spPr>
        <a:xfrm flipH="1">
          <a:off x="9831070" y="10229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135255</xdr:rowOff>
    </xdr:from>
    <xdr:to>
      <xdr:col>59</xdr:col>
      <xdr:colOff>73025</xdr:colOff>
      <xdr:row>6</xdr:row>
      <xdr:rowOff>64135</xdr:rowOff>
    </xdr:to>
    <xdr:sp macro="" textlink="">
      <xdr:nvSpPr>
        <xdr:cNvPr id="23" name="楕円 22"/>
        <xdr:cNvSpPr/>
      </xdr:nvSpPr>
      <xdr:spPr>
        <a:xfrm>
          <a:off x="9885045" y="9772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57785</xdr:rowOff>
    </xdr:from>
    <xdr:to>
      <xdr:col>59</xdr:col>
      <xdr:colOff>73025</xdr:colOff>
      <xdr:row>7</xdr:row>
      <xdr:rowOff>161290</xdr:rowOff>
    </xdr:to>
    <xdr:sp macro="" textlink="">
      <xdr:nvSpPr>
        <xdr:cNvPr id="24" name="フローチャート: 判断 23"/>
        <xdr:cNvSpPr/>
      </xdr:nvSpPr>
      <xdr:spPr>
        <a:xfrm>
          <a:off x="9885045" y="123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154305</xdr:rowOff>
    </xdr:from>
    <xdr:to>
      <xdr:col>59</xdr:col>
      <xdr:colOff>15875</xdr:colOff>
      <xdr:row>9</xdr:row>
      <xdr:rowOff>122555</xdr:rowOff>
    </xdr:to>
    <xdr:cxnSp macro="">
      <xdr:nvCxnSpPr>
        <xdr:cNvPr id="25" name="直線コネクタ 24"/>
        <xdr:cNvCxnSpPr/>
      </xdr:nvCxnSpPr>
      <xdr:spPr>
        <a:xfrm>
          <a:off x="9906635"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154305</xdr:rowOff>
    </xdr:from>
    <xdr:to>
      <xdr:col>59</xdr:col>
      <xdr:colOff>107950</xdr:colOff>
      <xdr:row>8</xdr:row>
      <xdr:rowOff>154305</xdr:rowOff>
    </xdr:to>
    <xdr:cxnSp macro="">
      <xdr:nvCxnSpPr>
        <xdr:cNvPr id="26" name="直線コネクタ 25"/>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48895</xdr:rowOff>
    </xdr:from>
    <xdr:to>
      <xdr:col>59</xdr:col>
      <xdr:colOff>15875</xdr:colOff>
      <xdr:row>11</xdr:row>
      <xdr:rowOff>16510</xdr:rowOff>
    </xdr:to>
    <xdr:cxnSp macro="">
      <xdr:nvCxnSpPr>
        <xdr:cNvPr id="27" name="直線コネクタ 26"/>
        <xdr:cNvCxnSpPr/>
      </xdr:nvCxnSpPr>
      <xdr:spPr>
        <a:xfrm flipV="1">
          <a:off x="9906635"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51435</xdr:rowOff>
    </xdr:from>
    <xdr:ext cx="8896350" cy="262255"/>
    <xdr:sp macro="" textlink="">
      <xdr:nvSpPr>
        <xdr:cNvPr id="29" name="テキスト ボックス 28"/>
        <xdr:cNvSpPr txBox="1"/>
      </xdr:nvSpPr>
      <xdr:spPr>
        <a:xfrm>
          <a:off x="629920" y="273748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62255"/>
    <xdr:sp macro="" textlink="">
      <xdr:nvSpPr>
        <xdr:cNvPr id="30" name="テキスト ボックス 29"/>
        <xdr:cNvSpPr txBox="1"/>
      </xdr:nvSpPr>
      <xdr:spPr>
        <a:xfrm>
          <a:off x="629920" y="304673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2890"/>
    <xdr:sp macro="" textlink="">
      <xdr:nvSpPr>
        <xdr:cNvPr id="31" name="テキスト ボックス 30"/>
        <xdr:cNvSpPr txBox="1"/>
      </xdr:nvSpPr>
      <xdr:spPr>
        <a:xfrm>
          <a:off x="629920" y="335661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148590</xdr:rowOff>
    </xdr:from>
    <xdr:ext cx="4433570" cy="262255"/>
    <xdr:sp macro="" textlink="">
      <xdr:nvSpPr>
        <xdr:cNvPr id="32" name="テキスト ボックス 31"/>
        <xdr:cNvSpPr txBox="1"/>
      </xdr:nvSpPr>
      <xdr:spPr>
        <a:xfrm>
          <a:off x="629920" y="367284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77470</xdr:rowOff>
    </xdr:from>
    <xdr:to>
      <xdr:col>28</xdr:col>
      <xdr:colOff>152400</xdr:colOff>
      <xdr:row>28</xdr:row>
      <xdr:rowOff>25400</xdr:rowOff>
    </xdr:to>
    <xdr:sp macro="" textlink="">
      <xdr:nvSpPr>
        <xdr:cNvPr id="33" name="正方形/長方形 32"/>
        <xdr:cNvSpPr/>
      </xdr:nvSpPr>
      <xdr:spPr>
        <a:xfrm>
          <a:off x="67056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51435</xdr:rowOff>
    </xdr:from>
    <xdr:to>
      <xdr:col>12</xdr:col>
      <xdr:colOff>127000</xdr:colOff>
      <xdr:row>29</xdr:row>
      <xdr:rowOff>135255</xdr:rowOff>
    </xdr:to>
    <xdr:sp macro="" textlink="">
      <xdr:nvSpPr>
        <xdr:cNvPr id="34" name="正方形/長方形 33"/>
        <xdr:cNvSpPr/>
      </xdr:nvSpPr>
      <xdr:spPr>
        <a:xfrm>
          <a:off x="79756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84455</xdr:rowOff>
    </xdr:from>
    <xdr:to>
      <xdr:col>12</xdr:col>
      <xdr:colOff>127000</xdr:colOff>
      <xdr:row>30</xdr:row>
      <xdr:rowOff>167640</xdr:rowOff>
    </xdr:to>
    <xdr:sp macro="" textlink="">
      <xdr:nvSpPr>
        <xdr:cNvPr id="35" name="正方形/長方形 34"/>
        <xdr:cNvSpPr/>
      </xdr:nvSpPr>
      <xdr:spPr>
        <a:xfrm>
          <a:off x="79756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51435</xdr:rowOff>
    </xdr:from>
    <xdr:to>
      <xdr:col>18</xdr:col>
      <xdr:colOff>0</xdr:colOff>
      <xdr:row>29</xdr:row>
      <xdr:rowOff>135255</xdr:rowOff>
    </xdr:to>
    <xdr:sp macro="" textlink="">
      <xdr:nvSpPr>
        <xdr:cNvPr id="36" name="正方形/長方形 35"/>
        <xdr:cNvSpPr/>
      </xdr:nvSpPr>
      <xdr:spPr>
        <a:xfrm>
          <a:off x="16764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84455</xdr:rowOff>
    </xdr:from>
    <xdr:to>
      <xdr:col>18</xdr:col>
      <xdr:colOff>0</xdr:colOff>
      <xdr:row>30</xdr:row>
      <xdr:rowOff>167640</xdr:rowOff>
    </xdr:to>
    <xdr:sp macro="" textlink="">
      <xdr:nvSpPr>
        <xdr:cNvPr id="37" name="正方形/長方形 36"/>
        <xdr:cNvSpPr/>
      </xdr:nvSpPr>
      <xdr:spPr>
        <a:xfrm>
          <a:off x="16764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51435</xdr:rowOff>
    </xdr:from>
    <xdr:to>
      <xdr:col>24</xdr:col>
      <xdr:colOff>0</xdr:colOff>
      <xdr:row>29</xdr:row>
      <xdr:rowOff>135255</xdr:rowOff>
    </xdr:to>
    <xdr:sp macro="" textlink="">
      <xdr:nvSpPr>
        <xdr:cNvPr id="38" name="正方形/長方形 37"/>
        <xdr:cNvSpPr/>
      </xdr:nvSpPr>
      <xdr:spPr>
        <a:xfrm>
          <a:off x="2682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29</xdr:row>
      <xdr:rowOff>84455</xdr:rowOff>
    </xdr:from>
    <xdr:to>
      <xdr:col>24</xdr:col>
      <xdr:colOff>0</xdr:colOff>
      <xdr:row>30</xdr:row>
      <xdr:rowOff>167640</xdr:rowOff>
    </xdr:to>
    <xdr:sp macro="" textlink="">
      <xdr:nvSpPr>
        <xdr:cNvPr id="39" name="正方形/長方形 38"/>
        <xdr:cNvSpPr/>
      </xdr:nvSpPr>
      <xdr:spPr>
        <a:xfrm>
          <a:off x="2682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77470</xdr:rowOff>
    </xdr:to>
    <xdr:sp macro="" textlink="">
      <xdr:nvSpPr>
        <xdr:cNvPr id="40" name="正方形/長方形 39"/>
        <xdr:cNvSpPr/>
      </xdr:nvSpPr>
      <xdr:spPr>
        <a:xfrm>
          <a:off x="67056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8600"/>
    <xdr:sp macro="" textlink="">
      <xdr:nvSpPr>
        <xdr:cNvPr id="41" name="テキスト ボックス 40"/>
        <xdr:cNvSpPr txBox="1"/>
      </xdr:nvSpPr>
      <xdr:spPr>
        <a:xfrm>
          <a:off x="65532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77470</xdr:rowOff>
    </xdr:from>
    <xdr:to>
      <xdr:col>28</xdr:col>
      <xdr:colOff>114300</xdr:colOff>
      <xdr:row>44</xdr:row>
      <xdr:rowOff>77470</xdr:rowOff>
    </xdr:to>
    <xdr:cxnSp macro="">
      <xdr:nvCxnSpPr>
        <xdr:cNvPr id="42" name="直線コネクタ 41"/>
        <xdr:cNvCxnSpPr/>
      </xdr:nvCxnSpPr>
      <xdr:spPr>
        <a:xfrm>
          <a:off x="67056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107315</xdr:rowOff>
    </xdr:from>
    <xdr:ext cx="467360" cy="262255"/>
    <xdr:sp macro="" textlink="">
      <xdr:nvSpPr>
        <xdr:cNvPr id="43" name="テキスト ボックス 42"/>
        <xdr:cNvSpPr txBox="1"/>
      </xdr:nvSpPr>
      <xdr:spPr>
        <a:xfrm>
          <a:off x="27178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93980</xdr:rowOff>
    </xdr:from>
    <xdr:to>
      <xdr:col>28</xdr:col>
      <xdr:colOff>114300</xdr:colOff>
      <xdr:row>42</xdr:row>
      <xdr:rowOff>93980</xdr:rowOff>
    </xdr:to>
    <xdr:cxnSp macro="">
      <xdr:nvCxnSpPr>
        <xdr:cNvPr id="44" name="直線コネクタ 43"/>
        <xdr:cNvCxnSpPr/>
      </xdr:nvCxnSpPr>
      <xdr:spPr>
        <a:xfrm>
          <a:off x="670560" y="71386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123825</xdr:rowOff>
    </xdr:from>
    <xdr:ext cx="467360" cy="261620"/>
    <xdr:sp macro="" textlink="">
      <xdr:nvSpPr>
        <xdr:cNvPr id="45" name="テキスト ボックス 44"/>
        <xdr:cNvSpPr txBox="1"/>
      </xdr:nvSpPr>
      <xdr:spPr>
        <a:xfrm>
          <a:off x="271780" y="70008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110490</xdr:rowOff>
    </xdr:from>
    <xdr:to>
      <xdr:col>28</xdr:col>
      <xdr:colOff>114300</xdr:colOff>
      <xdr:row>40</xdr:row>
      <xdr:rowOff>110490</xdr:rowOff>
    </xdr:to>
    <xdr:cxnSp macro="">
      <xdr:nvCxnSpPr>
        <xdr:cNvPr id="46" name="直線コネクタ 45"/>
        <xdr:cNvCxnSpPr/>
      </xdr:nvCxnSpPr>
      <xdr:spPr>
        <a:xfrm>
          <a:off x="670560" y="6819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39</xdr:row>
      <xdr:rowOff>140335</xdr:rowOff>
    </xdr:from>
    <xdr:ext cx="403225" cy="262255"/>
    <xdr:sp macro="" textlink="">
      <xdr:nvSpPr>
        <xdr:cNvPr id="47" name="テキスト ボックス 46"/>
        <xdr:cNvSpPr txBox="1"/>
      </xdr:nvSpPr>
      <xdr:spPr>
        <a:xfrm>
          <a:off x="335280" y="668210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127000</xdr:rowOff>
    </xdr:from>
    <xdr:to>
      <xdr:col>28</xdr:col>
      <xdr:colOff>114300</xdr:colOff>
      <xdr:row>38</xdr:row>
      <xdr:rowOff>127000</xdr:rowOff>
    </xdr:to>
    <xdr:cxnSp macro="">
      <xdr:nvCxnSpPr>
        <xdr:cNvPr id="48" name="直線コネクタ 47"/>
        <xdr:cNvCxnSpPr/>
      </xdr:nvCxnSpPr>
      <xdr:spPr>
        <a:xfrm>
          <a:off x="670560" y="6501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37</xdr:row>
      <xdr:rowOff>156210</xdr:rowOff>
    </xdr:from>
    <xdr:ext cx="403225" cy="263525"/>
    <xdr:sp macro="" textlink="">
      <xdr:nvSpPr>
        <xdr:cNvPr id="49" name="テキスト ボックス 48"/>
        <xdr:cNvSpPr txBox="1"/>
      </xdr:nvSpPr>
      <xdr:spPr>
        <a:xfrm>
          <a:off x="335280" y="63627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144145</xdr:rowOff>
    </xdr:from>
    <xdr:to>
      <xdr:col>28</xdr:col>
      <xdr:colOff>114300</xdr:colOff>
      <xdr:row>36</xdr:row>
      <xdr:rowOff>144145</xdr:rowOff>
    </xdr:to>
    <xdr:cxnSp macro="">
      <xdr:nvCxnSpPr>
        <xdr:cNvPr id="50" name="直線コネクタ 49"/>
        <xdr:cNvCxnSpPr/>
      </xdr:nvCxnSpPr>
      <xdr:spPr>
        <a:xfrm>
          <a:off x="670560" y="61829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35</xdr:row>
      <xdr:rowOff>167640</xdr:rowOff>
    </xdr:from>
    <xdr:ext cx="403225" cy="262890"/>
    <xdr:sp macro="" textlink="">
      <xdr:nvSpPr>
        <xdr:cNvPr id="51" name="テキスト ボックス 50"/>
        <xdr:cNvSpPr txBox="1"/>
      </xdr:nvSpPr>
      <xdr:spPr>
        <a:xfrm>
          <a:off x="335280" y="60388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160655</xdr:rowOff>
    </xdr:from>
    <xdr:to>
      <xdr:col>28</xdr:col>
      <xdr:colOff>114300</xdr:colOff>
      <xdr:row>34</xdr:row>
      <xdr:rowOff>160655</xdr:rowOff>
    </xdr:to>
    <xdr:cxnSp macro="">
      <xdr:nvCxnSpPr>
        <xdr:cNvPr id="52" name="直線コネクタ 51"/>
        <xdr:cNvCxnSpPr/>
      </xdr:nvCxnSpPr>
      <xdr:spPr>
        <a:xfrm>
          <a:off x="670560" y="5864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34</xdr:row>
      <xdr:rowOff>16510</xdr:rowOff>
    </xdr:from>
    <xdr:ext cx="403225" cy="262255"/>
    <xdr:sp macro="" textlink="">
      <xdr:nvSpPr>
        <xdr:cNvPr id="53" name="テキスト ボックス 52"/>
        <xdr:cNvSpPr txBox="1"/>
      </xdr:nvSpPr>
      <xdr:spPr>
        <a:xfrm>
          <a:off x="335280" y="57200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70560" y="5538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32385</xdr:rowOff>
    </xdr:from>
    <xdr:ext cx="339090" cy="261620"/>
    <xdr:sp macro="" textlink="">
      <xdr:nvSpPr>
        <xdr:cNvPr id="55" name="テキスト ボックス 54"/>
        <xdr:cNvSpPr txBox="1"/>
      </xdr:nvSpPr>
      <xdr:spPr>
        <a:xfrm>
          <a:off x="377190" y="5400675"/>
          <a:ext cx="3390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77470</xdr:rowOff>
    </xdr:to>
    <xdr:sp macro="" textlink="">
      <xdr:nvSpPr>
        <xdr:cNvPr id="57" name="【道路】&#10;有形固定資産減価償却率グラフ枠"/>
        <xdr:cNvSpPr/>
      </xdr:nvSpPr>
      <xdr:spPr>
        <a:xfrm>
          <a:off x="67056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66040</xdr:rowOff>
    </xdr:to>
    <xdr:cxnSp macro="">
      <xdr:nvCxnSpPr>
        <xdr:cNvPr id="58" name="直線コネクタ 57"/>
        <xdr:cNvCxnSpPr/>
      </xdr:nvCxnSpPr>
      <xdr:spPr>
        <a:xfrm flipV="1">
          <a:off x="4086225" y="5538470"/>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69850</xdr:rowOff>
    </xdr:from>
    <xdr:ext cx="405130" cy="262255"/>
    <xdr:sp macro="" textlink="">
      <xdr:nvSpPr>
        <xdr:cNvPr id="59" name="【道路】&#10;有形固定資産減価償却率最小値テキスト"/>
        <xdr:cNvSpPr txBox="1"/>
      </xdr:nvSpPr>
      <xdr:spPr>
        <a:xfrm>
          <a:off x="4124960" y="71145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66040</xdr:rowOff>
    </xdr:from>
    <xdr:to>
      <xdr:col>24</xdr:col>
      <xdr:colOff>152400</xdr:colOff>
      <xdr:row>42</xdr:row>
      <xdr:rowOff>66040</xdr:rowOff>
    </xdr:to>
    <xdr:cxnSp macro="">
      <xdr:nvCxnSpPr>
        <xdr:cNvPr id="60" name="直線コネクタ 59"/>
        <xdr:cNvCxnSpPr/>
      </xdr:nvCxnSpPr>
      <xdr:spPr>
        <a:xfrm>
          <a:off x="4020820" y="7110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122555</xdr:rowOff>
    </xdr:from>
    <xdr:ext cx="340360" cy="262255"/>
    <xdr:sp macro="" textlink="">
      <xdr:nvSpPr>
        <xdr:cNvPr id="61" name="【道路】&#10;有形固定資産減価償却率最大値テキスト"/>
        <xdr:cNvSpPr txBox="1"/>
      </xdr:nvSpPr>
      <xdr:spPr>
        <a:xfrm>
          <a:off x="4124960" y="532320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020820" y="553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31115</xdr:rowOff>
    </xdr:from>
    <xdr:ext cx="405130" cy="261620"/>
    <xdr:sp macro="" textlink="">
      <xdr:nvSpPr>
        <xdr:cNvPr id="63" name="【道路】&#10;有形固定資産減価償却率平均値テキスト"/>
        <xdr:cNvSpPr txBox="1"/>
      </xdr:nvSpPr>
      <xdr:spPr>
        <a:xfrm>
          <a:off x="4124960" y="6405245"/>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111125</xdr:rowOff>
    </xdr:to>
    <xdr:sp macro="" textlink="">
      <xdr:nvSpPr>
        <xdr:cNvPr id="64" name="フローチャート: 判断 63"/>
        <xdr:cNvSpPr/>
      </xdr:nvSpPr>
      <xdr:spPr>
        <a:xfrm>
          <a:off x="4036060" y="65493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87630</xdr:rowOff>
    </xdr:to>
    <xdr:sp macro="" textlink="">
      <xdr:nvSpPr>
        <xdr:cNvPr id="65" name="フローチャート: 判断 64"/>
        <xdr:cNvSpPr/>
      </xdr:nvSpPr>
      <xdr:spPr>
        <a:xfrm>
          <a:off x="3312160" y="65328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125095</xdr:rowOff>
    </xdr:from>
    <xdr:to>
      <xdr:col>15</xdr:col>
      <xdr:colOff>101600</xdr:colOff>
      <xdr:row>39</xdr:row>
      <xdr:rowOff>53975</xdr:rowOff>
    </xdr:to>
    <xdr:sp macro="" textlink="">
      <xdr:nvSpPr>
        <xdr:cNvPr id="66" name="フローチャート: 判断 65"/>
        <xdr:cNvSpPr/>
      </xdr:nvSpPr>
      <xdr:spPr>
        <a:xfrm>
          <a:off x="2514600" y="64992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120015</xdr:rowOff>
    </xdr:from>
    <xdr:to>
      <xdr:col>10</xdr:col>
      <xdr:colOff>165100</xdr:colOff>
      <xdr:row>39</xdr:row>
      <xdr:rowOff>50165</xdr:rowOff>
    </xdr:to>
    <xdr:sp macro="" textlink="">
      <xdr:nvSpPr>
        <xdr:cNvPr id="67" name="フローチャート: 判断 66"/>
        <xdr:cNvSpPr/>
      </xdr:nvSpPr>
      <xdr:spPr>
        <a:xfrm>
          <a:off x="1739900" y="649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88900</xdr:rowOff>
    </xdr:from>
    <xdr:to>
      <xdr:col>6</xdr:col>
      <xdr:colOff>38100</xdr:colOff>
      <xdr:row>39</xdr:row>
      <xdr:rowOff>17780</xdr:rowOff>
    </xdr:to>
    <xdr:sp macro="" textlink="">
      <xdr:nvSpPr>
        <xdr:cNvPr id="68" name="フローチャート: 判断 67"/>
        <xdr:cNvSpPr/>
      </xdr:nvSpPr>
      <xdr:spPr>
        <a:xfrm>
          <a:off x="965200" y="64630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74930</xdr:rowOff>
    </xdr:from>
    <xdr:ext cx="762000" cy="262890"/>
    <xdr:sp macro="" textlink="">
      <xdr:nvSpPr>
        <xdr:cNvPr id="69" name="テキスト ボックス 68"/>
        <xdr:cNvSpPr txBox="1"/>
      </xdr:nvSpPr>
      <xdr:spPr>
        <a:xfrm>
          <a:off x="391922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44</xdr:row>
      <xdr:rowOff>74930</xdr:rowOff>
    </xdr:from>
    <xdr:ext cx="762000" cy="262890"/>
    <xdr:sp macro="" textlink="">
      <xdr:nvSpPr>
        <xdr:cNvPr id="70" name="テキスト ボックス 69"/>
        <xdr:cNvSpPr txBox="1"/>
      </xdr:nvSpPr>
      <xdr:spPr>
        <a:xfrm>
          <a:off x="31851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74930</xdr:rowOff>
    </xdr:from>
    <xdr:ext cx="762000" cy="262890"/>
    <xdr:sp macro="" textlink="">
      <xdr:nvSpPr>
        <xdr:cNvPr id="71" name="テキスト ボックス 70"/>
        <xdr:cNvSpPr txBox="1"/>
      </xdr:nvSpPr>
      <xdr:spPr>
        <a:xfrm>
          <a:off x="2397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74930</xdr:rowOff>
    </xdr:from>
    <xdr:ext cx="762000" cy="262890"/>
    <xdr:sp macro="" textlink="">
      <xdr:nvSpPr>
        <xdr:cNvPr id="72" name="テキスト ボックス 71"/>
        <xdr:cNvSpPr txBox="1"/>
      </xdr:nvSpPr>
      <xdr:spPr>
        <a:xfrm>
          <a:off x="16230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44</xdr:row>
      <xdr:rowOff>74930</xdr:rowOff>
    </xdr:from>
    <xdr:ext cx="762000" cy="262890"/>
    <xdr:sp macro="" textlink="">
      <xdr:nvSpPr>
        <xdr:cNvPr id="73" name="テキスト ボックス 72"/>
        <xdr:cNvSpPr txBox="1"/>
      </xdr:nvSpPr>
      <xdr:spPr>
        <a:xfrm>
          <a:off x="8382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151130</xdr:rowOff>
    </xdr:from>
    <xdr:to>
      <xdr:col>24</xdr:col>
      <xdr:colOff>114300</xdr:colOff>
      <xdr:row>40</xdr:row>
      <xdr:rowOff>80645</xdr:rowOff>
    </xdr:to>
    <xdr:sp macro="" textlink="">
      <xdr:nvSpPr>
        <xdr:cNvPr id="74" name="楕円 73"/>
        <xdr:cNvSpPr/>
      </xdr:nvSpPr>
      <xdr:spPr>
        <a:xfrm>
          <a:off x="4036060" y="66929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129540</xdr:rowOff>
    </xdr:from>
    <xdr:ext cx="405130" cy="261620"/>
    <xdr:sp macro="" textlink="">
      <xdr:nvSpPr>
        <xdr:cNvPr id="75" name="【道路】&#10;有形固定資産減価償却率該当値テキスト"/>
        <xdr:cNvSpPr txBox="1"/>
      </xdr:nvSpPr>
      <xdr:spPr>
        <a:xfrm>
          <a:off x="4124960" y="667131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118110</xdr:rowOff>
    </xdr:from>
    <xdr:to>
      <xdr:col>20</xdr:col>
      <xdr:colOff>38100</xdr:colOff>
      <xdr:row>40</xdr:row>
      <xdr:rowOff>48260</xdr:rowOff>
    </xdr:to>
    <xdr:sp macro="" textlink="">
      <xdr:nvSpPr>
        <xdr:cNvPr id="76" name="楕円 75"/>
        <xdr:cNvSpPr/>
      </xdr:nvSpPr>
      <xdr:spPr>
        <a:xfrm>
          <a:off x="3312160" y="6659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39</xdr:row>
      <xdr:rowOff>167640</xdr:rowOff>
    </xdr:from>
    <xdr:to>
      <xdr:col>24</xdr:col>
      <xdr:colOff>63500</xdr:colOff>
      <xdr:row>40</xdr:row>
      <xdr:rowOff>29210</xdr:rowOff>
    </xdr:to>
    <xdr:cxnSp macro="">
      <xdr:nvCxnSpPr>
        <xdr:cNvPr id="77" name="直線コネクタ 76"/>
        <xdr:cNvCxnSpPr/>
      </xdr:nvCxnSpPr>
      <xdr:spPr>
        <a:xfrm>
          <a:off x="3352800" y="6709410"/>
          <a:ext cx="7340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85725</xdr:rowOff>
    </xdr:from>
    <xdr:to>
      <xdr:col>15</xdr:col>
      <xdr:colOff>101600</xdr:colOff>
      <xdr:row>40</xdr:row>
      <xdr:rowOff>15240</xdr:rowOff>
    </xdr:to>
    <xdr:sp macro="" textlink="">
      <xdr:nvSpPr>
        <xdr:cNvPr id="78" name="楕円 77"/>
        <xdr:cNvSpPr/>
      </xdr:nvSpPr>
      <xdr:spPr>
        <a:xfrm>
          <a:off x="2514600" y="66274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167640</xdr:colOff>
      <xdr:row>39</xdr:row>
      <xdr:rowOff>167640</xdr:rowOff>
    </xdr:to>
    <xdr:cxnSp macro="">
      <xdr:nvCxnSpPr>
        <xdr:cNvPr id="79" name="直線コネクタ 78"/>
        <xdr:cNvCxnSpPr/>
      </xdr:nvCxnSpPr>
      <xdr:spPr>
        <a:xfrm>
          <a:off x="2565400" y="6678930"/>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52070</xdr:rowOff>
    </xdr:from>
    <xdr:to>
      <xdr:col>10</xdr:col>
      <xdr:colOff>165100</xdr:colOff>
      <xdr:row>39</xdr:row>
      <xdr:rowOff>154940</xdr:rowOff>
    </xdr:to>
    <xdr:sp macro="" textlink="">
      <xdr:nvSpPr>
        <xdr:cNvPr id="80" name="楕円 79"/>
        <xdr:cNvSpPr/>
      </xdr:nvSpPr>
      <xdr:spPr>
        <a:xfrm>
          <a:off x="1739900" y="65938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104140</xdr:rowOff>
    </xdr:from>
    <xdr:to>
      <xdr:col>15</xdr:col>
      <xdr:colOff>50800</xdr:colOff>
      <xdr:row>39</xdr:row>
      <xdr:rowOff>137160</xdr:rowOff>
    </xdr:to>
    <xdr:cxnSp macro="">
      <xdr:nvCxnSpPr>
        <xdr:cNvPr id="81" name="直線コネクタ 80"/>
        <xdr:cNvCxnSpPr/>
      </xdr:nvCxnSpPr>
      <xdr:spPr>
        <a:xfrm>
          <a:off x="1790700" y="664591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20320</xdr:rowOff>
    </xdr:from>
    <xdr:to>
      <xdr:col>6</xdr:col>
      <xdr:colOff>38100</xdr:colOff>
      <xdr:row>39</xdr:row>
      <xdr:rowOff>123825</xdr:rowOff>
    </xdr:to>
    <xdr:sp macro="" textlink="">
      <xdr:nvSpPr>
        <xdr:cNvPr id="82" name="楕円 81"/>
        <xdr:cNvSpPr/>
      </xdr:nvSpPr>
      <xdr:spPr>
        <a:xfrm>
          <a:off x="965200" y="6562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39</xdr:row>
      <xdr:rowOff>72390</xdr:rowOff>
    </xdr:from>
    <xdr:to>
      <xdr:col>10</xdr:col>
      <xdr:colOff>114300</xdr:colOff>
      <xdr:row>39</xdr:row>
      <xdr:rowOff>104140</xdr:rowOff>
    </xdr:to>
    <xdr:cxnSp macro="">
      <xdr:nvCxnSpPr>
        <xdr:cNvPr id="83" name="直線コネクタ 82"/>
        <xdr:cNvCxnSpPr/>
      </xdr:nvCxnSpPr>
      <xdr:spPr>
        <a:xfrm>
          <a:off x="1005840" y="6614160"/>
          <a:ext cx="7848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104775</xdr:rowOff>
    </xdr:from>
    <xdr:ext cx="405130" cy="262255"/>
    <xdr:sp macro="" textlink="">
      <xdr:nvSpPr>
        <xdr:cNvPr id="84" name="n_1aveValue【道路】&#10;有形固定資産減価償却率"/>
        <xdr:cNvSpPr txBox="1"/>
      </xdr:nvSpPr>
      <xdr:spPr>
        <a:xfrm>
          <a:off x="3170555" y="63112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71120</xdr:rowOff>
    </xdr:from>
    <xdr:ext cx="403860" cy="262255"/>
    <xdr:sp macro="" textlink="">
      <xdr:nvSpPr>
        <xdr:cNvPr id="85" name="n_2aveValue【道路】&#10;有形固定資産減価償却率"/>
        <xdr:cNvSpPr txBox="1"/>
      </xdr:nvSpPr>
      <xdr:spPr>
        <a:xfrm>
          <a:off x="2385695" y="627761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66675</xdr:rowOff>
    </xdr:from>
    <xdr:ext cx="405130" cy="261620"/>
    <xdr:sp macro="" textlink="">
      <xdr:nvSpPr>
        <xdr:cNvPr id="86" name="n_3aveValue【道路】&#10;有形固定資産減価償却率"/>
        <xdr:cNvSpPr txBox="1"/>
      </xdr:nvSpPr>
      <xdr:spPr>
        <a:xfrm>
          <a:off x="1610995" y="627316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34925</xdr:rowOff>
    </xdr:from>
    <xdr:ext cx="403860" cy="262255"/>
    <xdr:sp macro="" textlink="">
      <xdr:nvSpPr>
        <xdr:cNvPr id="87" name="n_4aveValue【道路】&#10;有形固定資産減価償却率"/>
        <xdr:cNvSpPr txBox="1"/>
      </xdr:nvSpPr>
      <xdr:spPr>
        <a:xfrm>
          <a:off x="836295" y="624141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38735</xdr:rowOff>
    </xdr:from>
    <xdr:ext cx="405130" cy="262890"/>
    <xdr:sp macro="" textlink="">
      <xdr:nvSpPr>
        <xdr:cNvPr id="88" name="n_1mainValue【道路】&#10;有形固定資産減価償却率"/>
        <xdr:cNvSpPr txBox="1"/>
      </xdr:nvSpPr>
      <xdr:spPr>
        <a:xfrm>
          <a:off x="3170555" y="67481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5715</xdr:rowOff>
    </xdr:from>
    <xdr:ext cx="403860" cy="262890"/>
    <xdr:sp macro="" textlink="">
      <xdr:nvSpPr>
        <xdr:cNvPr id="89" name="n_2mainValue【道路】&#10;有形固定資産減価償却率"/>
        <xdr:cNvSpPr txBox="1"/>
      </xdr:nvSpPr>
      <xdr:spPr>
        <a:xfrm>
          <a:off x="2385695" y="671512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146685</xdr:rowOff>
    </xdr:from>
    <xdr:ext cx="405130" cy="262255"/>
    <xdr:sp macro="" textlink="">
      <xdr:nvSpPr>
        <xdr:cNvPr id="90" name="n_3mainValue【道路】&#10;有形固定資産減価償却率"/>
        <xdr:cNvSpPr txBox="1"/>
      </xdr:nvSpPr>
      <xdr:spPr>
        <a:xfrm>
          <a:off x="1610995" y="668845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114935</xdr:rowOff>
    </xdr:from>
    <xdr:ext cx="403860" cy="262890"/>
    <xdr:sp macro="" textlink="">
      <xdr:nvSpPr>
        <xdr:cNvPr id="91" name="n_4mainValue【道路】&#10;有形固定資産減価償却率"/>
        <xdr:cNvSpPr txBox="1"/>
      </xdr:nvSpPr>
      <xdr:spPr>
        <a:xfrm>
          <a:off x="836295" y="665670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77470</xdr:rowOff>
    </xdr:from>
    <xdr:to>
      <xdr:col>59</xdr:col>
      <xdr:colOff>88900</xdr:colOff>
      <xdr:row>28</xdr:row>
      <xdr:rowOff>25400</xdr:rowOff>
    </xdr:to>
    <xdr:sp macro="" textlink="">
      <xdr:nvSpPr>
        <xdr:cNvPr id="92" name="正方形/長方形 91"/>
        <xdr:cNvSpPr/>
      </xdr:nvSpPr>
      <xdr:spPr>
        <a:xfrm>
          <a:off x="582676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51435</xdr:rowOff>
    </xdr:from>
    <xdr:to>
      <xdr:col>43</xdr:col>
      <xdr:colOff>63500</xdr:colOff>
      <xdr:row>29</xdr:row>
      <xdr:rowOff>135255</xdr:rowOff>
    </xdr:to>
    <xdr:sp macro="" textlink="">
      <xdr:nvSpPr>
        <xdr:cNvPr id="93" name="正方形/長方形 92"/>
        <xdr:cNvSpPr/>
      </xdr:nvSpPr>
      <xdr:spPr>
        <a:xfrm>
          <a:off x="59309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84455</xdr:rowOff>
    </xdr:from>
    <xdr:to>
      <xdr:col>43</xdr:col>
      <xdr:colOff>63500</xdr:colOff>
      <xdr:row>30</xdr:row>
      <xdr:rowOff>167640</xdr:rowOff>
    </xdr:to>
    <xdr:sp macro="" textlink="">
      <xdr:nvSpPr>
        <xdr:cNvPr id="94" name="正方形/長方形 93"/>
        <xdr:cNvSpPr/>
      </xdr:nvSpPr>
      <xdr:spPr>
        <a:xfrm>
          <a:off x="59309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51435</xdr:rowOff>
    </xdr:from>
    <xdr:to>
      <xdr:col>48</xdr:col>
      <xdr:colOff>127000</xdr:colOff>
      <xdr:row>29</xdr:row>
      <xdr:rowOff>135255</xdr:rowOff>
    </xdr:to>
    <xdr:sp macro="" textlink="">
      <xdr:nvSpPr>
        <xdr:cNvPr id="95" name="正方形/長方形 94"/>
        <xdr:cNvSpPr/>
      </xdr:nvSpPr>
      <xdr:spPr>
        <a:xfrm>
          <a:off x="68326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84455</xdr:rowOff>
    </xdr:from>
    <xdr:to>
      <xdr:col>48</xdr:col>
      <xdr:colOff>127000</xdr:colOff>
      <xdr:row>30</xdr:row>
      <xdr:rowOff>167640</xdr:rowOff>
    </xdr:to>
    <xdr:sp macro="" textlink="">
      <xdr:nvSpPr>
        <xdr:cNvPr id="96" name="正方形/長方形 95"/>
        <xdr:cNvSpPr/>
      </xdr:nvSpPr>
      <xdr:spPr>
        <a:xfrm>
          <a:off x="68326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51435</xdr:rowOff>
    </xdr:from>
    <xdr:to>
      <xdr:col>54</xdr:col>
      <xdr:colOff>127000</xdr:colOff>
      <xdr:row>29</xdr:row>
      <xdr:rowOff>135255</xdr:rowOff>
    </xdr:to>
    <xdr:sp macro="" textlink="">
      <xdr:nvSpPr>
        <xdr:cNvPr id="97" name="正方形/長方形 96"/>
        <xdr:cNvSpPr/>
      </xdr:nvSpPr>
      <xdr:spPr>
        <a:xfrm>
          <a:off x="7838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29</xdr:row>
      <xdr:rowOff>84455</xdr:rowOff>
    </xdr:from>
    <xdr:to>
      <xdr:col>54</xdr:col>
      <xdr:colOff>127000</xdr:colOff>
      <xdr:row>30</xdr:row>
      <xdr:rowOff>167640</xdr:rowOff>
    </xdr:to>
    <xdr:sp macro="" textlink="">
      <xdr:nvSpPr>
        <xdr:cNvPr id="98" name="正方形/長方形 97"/>
        <xdr:cNvSpPr/>
      </xdr:nvSpPr>
      <xdr:spPr>
        <a:xfrm>
          <a:off x="7838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77470</xdr:rowOff>
    </xdr:to>
    <xdr:sp macro="" textlink="">
      <xdr:nvSpPr>
        <xdr:cNvPr id="99" name="正方形/長方形 98"/>
        <xdr:cNvSpPr/>
      </xdr:nvSpPr>
      <xdr:spPr>
        <a:xfrm>
          <a:off x="582676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28600"/>
    <xdr:sp macro="" textlink="">
      <xdr:nvSpPr>
        <xdr:cNvPr id="100" name="テキスト ボックス 99"/>
        <xdr:cNvSpPr txBox="1"/>
      </xdr:nvSpPr>
      <xdr:spPr>
        <a:xfrm>
          <a:off x="5788660" y="5033010"/>
          <a:ext cx="34353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77470</xdr:rowOff>
    </xdr:from>
    <xdr:to>
      <xdr:col>59</xdr:col>
      <xdr:colOff>50800</xdr:colOff>
      <xdr:row>44</xdr:row>
      <xdr:rowOff>77470</xdr:rowOff>
    </xdr:to>
    <xdr:cxnSp macro="">
      <xdr:nvCxnSpPr>
        <xdr:cNvPr id="101" name="直線コネクタ 100"/>
        <xdr:cNvCxnSpPr/>
      </xdr:nvCxnSpPr>
      <xdr:spPr>
        <a:xfrm>
          <a:off x="5826760" y="74574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38735</xdr:rowOff>
    </xdr:from>
    <xdr:to>
      <xdr:col>59</xdr:col>
      <xdr:colOff>50800</xdr:colOff>
      <xdr:row>42</xdr:row>
      <xdr:rowOff>38735</xdr:rowOff>
    </xdr:to>
    <xdr:cxnSp macro="">
      <xdr:nvCxnSpPr>
        <xdr:cNvPr id="102" name="直線コネクタ 101"/>
        <xdr:cNvCxnSpPr/>
      </xdr:nvCxnSpPr>
      <xdr:spPr>
        <a:xfrm>
          <a:off x="5826760" y="70834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68580</xdr:rowOff>
    </xdr:from>
    <xdr:ext cx="467360" cy="262255"/>
    <xdr:sp macro="" textlink="">
      <xdr:nvSpPr>
        <xdr:cNvPr id="103" name="テキスト ボックス 102"/>
        <xdr:cNvSpPr txBox="1"/>
      </xdr:nvSpPr>
      <xdr:spPr>
        <a:xfrm>
          <a:off x="5405120" y="69456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94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29845</xdr:rowOff>
    </xdr:from>
    <xdr:ext cx="595630" cy="261620"/>
    <xdr:sp macro="" textlink="">
      <xdr:nvSpPr>
        <xdr:cNvPr id="105" name="テキスト ボックス 104"/>
        <xdr:cNvSpPr txBox="1"/>
      </xdr:nvSpPr>
      <xdr:spPr>
        <a:xfrm>
          <a:off x="5299710" y="657161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135255</xdr:rowOff>
    </xdr:from>
    <xdr:to>
      <xdr:col>59</xdr:col>
      <xdr:colOff>50800</xdr:colOff>
      <xdr:row>37</xdr:row>
      <xdr:rowOff>135255</xdr:rowOff>
    </xdr:to>
    <xdr:cxnSp macro="">
      <xdr:nvCxnSpPr>
        <xdr:cNvPr id="106" name="直線コネクタ 105"/>
        <xdr:cNvCxnSpPr/>
      </xdr:nvCxnSpPr>
      <xdr:spPr>
        <a:xfrm>
          <a:off x="5826760" y="63417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165100</xdr:rowOff>
    </xdr:from>
    <xdr:ext cx="595630" cy="261620"/>
    <xdr:sp macro="" textlink="">
      <xdr:nvSpPr>
        <xdr:cNvPr id="107" name="テキスト ボックス 106"/>
        <xdr:cNvSpPr txBox="1"/>
      </xdr:nvSpPr>
      <xdr:spPr>
        <a:xfrm>
          <a:off x="5299710" y="620395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96520</xdr:rowOff>
    </xdr:from>
    <xdr:to>
      <xdr:col>59</xdr:col>
      <xdr:colOff>50800</xdr:colOff>
      <xdr:row>35</xdr:row>
      <xdr:rowOff>96520</xdr:rowOff>
    </xdr:to>
    <xdr:cxnSp macro="">
      <xdr:nvCxnSpPr>
        <xdr:cNvPr id="108" name="直線コネクタ 107"/>
        <xdr:cNvCxnSpPr/>
      </xdr:nvCxnSpPr>
      <xdr:spPr>
        <a:xfrm>
          <a:off x="5826760" y="59677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126365</xdr:rowOff>
    </xdr:from>
    <xdr:ext cx="595630" cy="261620"/>
    <xdr:sp macro="" textlink="">
      <xdr:nvSpPr>
        <xdr:cNvPr id="109" name="テキスト ボックス 108"/>
        <xdr:cNvSpPr txBox="1"/>
      </xdr:nvSpPr>
      <xdr:spPr>
        <a:xfrm>
          <a:off x="5299710" y="582993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57785</xdr:rowOff>
    </xdr:from>
    <xdr:to>
      <xdr:col>59</xdr:col>
      <xdr:colOff>50800</xdr:colOff>
      <xdr:row>33</xdr:row>
      <xdr:rowOff>57785</xdr:rowOff>
    </xdr:to>
    <xdr:cxnSp macro="">
      <xdr:nvCxnSpPr>
        <xdr:cNvPr id="110" name="直線コネクタ 109"/>
        <xdr:cNvCxnSpPr/>
      </xdr:nvCxnSpPr>
      <xdr:spPr>
        <a:xfrm>
          <a:off x="5826760" y="5593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87630</xdr:rowOff>
    </xdr:from>
    <xdr:ext cx="595630" cy="262255"/>
    <xdr:sp macro="" textlink="">
      <xdr:nvSpPr>
        <xdr:cNvPr id="111" name="テキスト ボックス 110"/>
        <xdr:cNvSpPr txBox="1"/>
      </xdr:nvSpPr>
      <xdr:spPr>
        <a:xfrm>
          <a:off x="5299710" y="545592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49530</xdr:rowOff>
    </xdr:from>
    <xdr:ext cx="685800" cy="262255"/>
    <xdr:sp macro="" textlink="">
      <xdr:nvSpPr>
        <xdr:cNvPr id="113" name="テキスト ボックス 112"/>
        <xdr:cNvSpPr txBox="1"/>
      </xdr:nvSpPr>
      <xdr:spPr>
        <a:xfrm>
          <a:off x="5209540" y="508254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77470</xdr:rowOff>
    </xdr:to>
    <xdr:sp macro="" textlink="">
      <xdr:nvSpPr>
        <xdr:cNvPr id="114" name="【道路】&#10;一人当たり延長グラフ枠"/>
        <xdr:cNvSpPr/>
      </xdr:nvSpPr>
      <xdr:spPr>
        <a:xfrm>
          <a:off x="582676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33</xdr:row>
      <xdr:rowOff>17780</xdr:rowOff>
    </xdr:from>
    <xdr:to>
      <xdr:col>54</xdr:col>
      <xdr:colOff>167640</xdr:colOff>
      <xdr:row>42</xdr:row>
      <xdr:rowOff>38735</xdr:rowOff>
    </xdr:to>
    <xdr:cxnSp macro="">
      <xdr:nvCxnSpPr>
        <xdr:cNvPr id="115" name="直線コネクタ 114"/>
        <xdr:cNvCxnSpPr/>
      </xdr:nvCxnSpPr>
      <xdr:spPr>
        <a:xfrm flipV="1">
          <a:off x="9220200" y="555371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42545</xdr:rowOff>
    </xdr:from>
    <xdr:ext cx="469900" cy="262890"/>
    <xdr:sp macro="" textlink="">
      <xdr:nvSpPr>
        <xdr:cNvPr id="116" name="【道路】&#10;一人当たり延長最小値テキスト"/>
        <xdr:cNvSpPr txBox="1"/>
      </xdr:nvSpPr>
      <xdr:spPr>
        <a:xfrm>
          <a:off x="9258300" y="70872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38735</xdr:rowOff>
    </xdr:from>
    <xdr:to>
      <xdr:col>55</xdr:col>
      <xdr:colOff>88900</xdr:colOff>
      <xdr:row>42</xdr:row>
      <xdr:rowOff>38735</xdr:rowOff>
    </xdr:to>
    <xdr:cxnSp macro="">
      <xdr:nvCxnSpPr>
        <xdr:cNvPr id="117" name="直線コネクタ 116"/>
        <xdr:cNvCxnSpPr/>
      </xdr:nvCxnSpPr>
      <xdr:spPr>
        <a:xfrm>
          <a:off x="9154160" y="7083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137795</xdr:rowOff>
    </xdr:from>
    <xdr:ext cx="598805" cy="263525"/>
    <xdr:sp macro="" textlink="">
      <xdr:nvSpPr>
        <xdr:cNvPr id="118" name="【道路】&#10;一人当たり延長最大値テキスト"/>
        <xdr:cNvSpPr txBox="1"/>
      </xdr:nvSpPr>
      <xdr:spPr>
        <a:xfrm>
          <a:off x="9258300" y="533844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820.783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17780</xdr:rowOff>
    </xdr:from>
    <xdr:to>
      <xdr:col>55</xdr:col>
      <xdr:colOff>88900</xdr:colOff>
      <xdr:row>33</xdr:row>
      <xdr:rowOff>17780</xdr:rowOff>
    </xdr:to>
    <xdr:cxnSp macro="">
      <xdr:nvCxnSpPr>
        <xdr:cNvPr id="119" name="直線コネクタ 118"/>
        <xdr:cNvCxnSpPr/>
      </xdr:nvCxnSpPr>
      <xdr:spPr>
        <a:xfrm>
          <a:off x="9154160" y="5553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135890</xdr:rowOff>
    </xdr:from>
    <xdr:ext cx="534670" cy="262890"/>
    <xdr:sp macro="" textlink="">
      <xdr:nvSpPr>
        <xdr:cNvPr id="120" name="【道路】&#10;一人当たり延長平均値テキスト"/>
        <xdr:cNvSpPr txBox="1"/>
      </xdr:nvSpPr>
      <xdr:spPr>
        <a:xfrm>
          <a:off x="9258300" y="684530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157480</xdr:rowOff>
    </xdr:from>
    <xdr:to>
      <xdr:col>55</xdr:col>
      <xdr:colOff>50800</xdr:colOff>
      <xdr:row>41</xdr:row>
      <xdr:rowOff>86995</xdr:rowOff>
    </xdr:to>
    <xdr:sp macro="" textlink="">
      <xdr:nvSpPr>
        <xdr:cNvPr id="121" name="フローチャート: 判断 120"/>
        <xdr:cNvSpPr/>
      </xdr:nvSpPr>
      <xdr:spPr>
        <a:xfrm>
          <a:off x="9192260" y="686689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163195</xdr:rowOff>
    </xdr:from>
    <xdr:to>
      <xdr:col>50</xdr:col>
      <xdr:colOff>165100</xdr:colOff>
      <xdr:row>41</xdr:row>
      <xdr:rowOff>92075</xdr:rowOff>
    </xdr:to>
    <xdr:sp macro="" textlink="">
      <xdr:nvSpPr>
        <xdr:cNvPr id="122" name="フローチャート: 判断 121"/>
        <xdr:cNvSpPr/>
      </xdr:nvSpPr>
      <xdr:spPr>
        <a:xfrm>
          <a:off x="8445500" y="68726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165735</xdr:rowOff>
    </xdr:from>
    <xdr:to>
      <xdr:col>46</xdr:col>
      <xdr:colOff>38100</xdr:colOff>
      <xdr:row>41</xdr:row>
      <xdr:rowOff>94615</xdr:rowOff>
    </xdr:to>
    <xdr:sp macro="" textlink="">
      <xdr:nvSpPr>
        <xdr:cNvPr id="123" name="フローチャート: 判断 122"/>
        <xdr:cNvSpPr/>
      </xdr:nvSpPr>
      <xdr:spPr>
        <a:xfrm>
          <a:off x="7670800" y="68751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167640</xdr:rowOff>
    </xdr:from>
    <xdr:to>
      <xdr:col>41</xdr:col>
      <xdr:colOff>101600</xdr:colOff>
      <xdr:row>41</xdr:row>
      <xdr:rowOff>100330</xdr:rowOff>
    </xdr:to>
    <xdr:sp macro="" textlink="">
      <xdr:nvSpPr>
        <xdr:cNvPr id="124" name="フローチャート: 判断 123"/>
        <xdr:cNvSpPr/>
      </xdr:nvSpPr>
      <xdr:spPr>
        <a:xfrm>
          <a:off x="6873240" y="6877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167005</xdr:rowOff>
    </xdr:from>
    <xdr:to>
      <xdr:col>36</xdr:col>
      <xdr:colOff>165100</xdr:colOff>
      <xdr:row>41</xdr:row>
      <xdr:rowOff>95885</xdr:rowOff>
    </xdr:to>
    <xdr:sp macro="" textlink="">
      <xdr:nvSpPr>
        <xdr:cNvPr id="125" name="フローチャート: 判断 124"/>
        <xdr:cNvSpPr/>
      </xdr:nvSpPr>
      <xdr:spPr>
        <a:xfrm>
          <a:off x="6098540" y="68764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74930</xdr:rowOff>
    </xdr:from>
    <xdr:ext cx="762000" cy="262890"/>
    <xdr:sp macro="" textlink="">
      <xdr:nvSpPr>
        <xdr:cNvPr id="126" name="テキスト ボックス 125"/>
        <xdr:cNvSpPr txBox="1"/>
      </xdr:nvSpPr>
      <xdr:spPr>
        <a:xfrm>
          <a:off x="90525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74930</xdr:rowOff>
    </xdr:from>
    <xdr:ext cx="762000" cy="262890"/>
    <xdr:sp macro="" textlink="">
      <xdr:nvSpPr>
        <xdr:cNvPr id="127" name="テキスト ボックス 126"/>
        <xdr:cNvSpPr txBox="1"/>
      </xdr:nvSpPr>
      <xdr:spPr>
        <a:xfrm>
          <a:off x="83286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44</xdr:row>
      <xdr:rowOff>74930</xdr:rowOff>
    </xdr:from>
    <xdr:ext cx="762000" cy="262890"/>
    <xdr:sp macro="" textlink="">
      <xdr:nvSpPr>
        <xdr:cNvPr id="128" name="テキスト ボックス 127"/>
        <xdr:cNvSpPr txBox="1"/>
      </xdr:nvSpPr>
      <xdr:spPr>
        <a:xfrm>
          <a:off x="75438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74930</xdr:rowOff>
    </xdr:from>
    <xdr:ext cx="762000" cy="262890"/>
    <xdr:sp macro="" textlink="">
      <xdr:nvSpPr>
        <xdr:cNvPr id="129" name="テキスト ボックス 128"/>
        <xdr:cNvSpPr txBox="1"/>
      </xdr:nvSpPr>
      <xdr:spPr>
        <a:xfrm>
          <a:off x="67564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74930</xdr:rowOff>
    </xdr:from>
    <xdr:ext cx="762000" cy="262890"/>
    <xdr:sp macro="" textlink="">
      <xdr:nvSpPr>
        <xdr:cNvPr id="130" name="テキスト ボックス 129"/>
        <xdr:cNvSpPr txBox="1"/>
      </xdr:nvSpPr>
      <xdr:spPr>
        <a:xfrm>
          <a:off x="59817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60960</xdr:rowOff>
    </xdr:from>
    <xdr:to>
      <xdr:col>55</xdr:col>
      <xdr:colOff>50800</xdr:colOff>
      <xdr:row>40</xdr:row>
      <xdr:rowOff>164465</xdr:rowOff>
    </xdr:to>
    <xdr:sp macro="" textlink="">
      <xdr:nvSpPr>
        <xdr:cNvPr id="131" name="楕円 130"/>
        <xdr:cNvSpPr/>
      </xdr:nvSpPr>
      <xdr:spPr>
        <a:xfrm>
          <a:off x="9192260" y="67703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84455</xdr:rowOff>
    </xdr:from>
    <xdr:ext cx="598805" cy="262255"/>
    <xdr:sp macro="" textlink="">
      <xdr:nvSpPr>
        <xdr:cNvPr id="132" name="【道路】&#10;一人当たり延長該当値テキスト"/>
        <xdr:cNvSpPr txBox="1"/>
      </xdr:nvSpPr>
      <xdr:spPr>
        <a:xfrm>
          <a:off x="9258300" y="66262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67310</xdr:rowOff>
    </xdr:from>
    <xdr:to>
      <xdr:col>50</xdr:col>
      <xdr:colOff>165100</xdr:colOff>
      <xdr:row>40</xdr:row>
      <xdr:rowOff>167640</xdr:rowOff>
    </xdr:to>
    <xdr:sp macro="" textlink="">
      <xdr:nvSpPr>
        <xdr:cNvPr id="133" name="楕円 132"/>
        <xdr:cNvSpPr/>
      </xdr:nvSpPr>
      <xdr:spPr>
        <a:xfrm>
          <a:off x="8445500" y="6776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113030</xdr:rowOff>
    </xdr:from>
    <xdr:to>
      <xdr:col>55</xdr:col>
      <xdr:colOff>0</xdr:colOff>
      <xdr:row>40</xdr:row>
      <xdr:rowOff>118110</xdr:rowOff>
    </xdr:to>
    <xdr:cxnSp macro="">
      <xdr:nvCxnSpPr>
        <xdr:cNvPr id="134" name="直線コネクタ 133"/>
        <xdr:cNvCxnSpPr/>
      </xdr:nvCxnSpPr>
      <xdr:spPr>
        <a:xfrm flipV="1">
          <a:off x="8496300" y="6822440"/>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73025</xdr:rowOff>
    </xdr:from>
    <xdr:to>
      <xdr:col>46</xdr:col>
      <xdr:colOff>38100</xdr:colOff>
      <xdr:row>41</xdr:row>
      <xdr:rowOff>1905</xdr:rowOff>
    </xdr:to>
    <xdr:sp macro="" textlink="">
      <xdr:nvSpPr>
        <xdr:cNvPr id="135" name="楕円 134"/>
        <xdr:cNvSpPr/>
      </xdr:nvSpPr>
      <xdr:spPr>
        <a:xfrm>
          <a:off x="7670800" y="67824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40</xdr:row>
      <xdr:rowOff>118110</xdr:rowOff>
    </xdr:from>
    <xdr:to>
      <xdr:col>50</xdr:col>
      <xdr:colOff>114300</xdr:colOff>
      <xdr:row>40</xdr:row>
      <xdr:rowOff>124460</xdr:rowOff>
    </xdr:to>
    <xdr:cxnSp macro="">
      <xdr:nvCxnSpPr>
        <xdr:cNvPr id="136" name="直線コネクタ 135"/>
        <xdr:cNvCxnSpPr/>
      </xdr:nvCxnSpPr>
      <xdr:spPr>
        <a:xfrm flipV="1">
          <a:off x="7711440" y="6827520"/>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76835</xdr:rowOff>
    </xdr:from>
    <xdr:to>
      <xdr:col>41</xdr:col>
      <xdr:colOff>101600</xdr:colOff>
      <xdr:row>41</xdr:row>
      <xdr:rowOff>5715</xdr:rowOff>
    </xdr:to>
    <xdr:sp macro="" textlink="">
      <xdr:nvSpPr>
        <xdr:cNvPr id="137" name="楕円 136"/>
        <xdr:cNvSpPr/>
      </xdr:nvSpPr>
      <xdr:spPr>
        <a:xfrm>
          <a:off x="6873240" y="67862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124460</xdr:rowOff>
    </xdr:from>
    <xdr:to>
      <xdr:col>45</xdr:col>
      <xdr:colOff>167640</xdr:colOff>
      <xdr:row>40</xdr:row>
      <xdr:rowOff>128270</xdr:rowOff>
    </xdr:to>
    <xdr:cxnSp macro="">
      <xdr:nvCxnSpPr>
        <xdr:cNvPr id="138" name="直線コネクタ 137"/>
        <xdr:cNvCxnSpPr/>
      </xdr:nvCxnSpPr>
      <xdr:spPr>
        <a:xfrm flipV="1">
          <a:off x="6924040" y="683387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12065</xdr:rowOff>
    </xdr:to>
    <xdr:sp macro="" textlink="">
      <xdr:nvSpPr>
        <xdr:cNvPr id="139" name="楕円 138"/>
        <xdr:cNvSpPr/>
      </xdr:nvSpPr>
      <xdr:spPr>
        <a:xfrm>
          <a:off x="6098540" y="6791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128270</xdr:rowOff>
    </xdr:from>
    <xdr:to>
      <xdr:col>41</xdr:col>
      <xdr:colOff>50800</xdr:colOff>
      <xdr:row>40</xdr:row>
      <xdr:rowOff>133985</xdr:rowOff>
    </xdr:to>
    <xdr:cxnSp macro="">
      <xdr:nvCxnSpPr>
        <xdr:cNvPr id="140" name="直線コネクタ 139"/>
        <xdr:cNvCxnSpPr/>
      </xdr:nvCxnSpPr>
      <xdr:spPr>
        <a:xfrm flipV="1">
          <a:off x="6149340" y="683768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83185</xdr:rowOff>
    </xdr:from>
    <xdr:ext cx="533400" cy="263525"/>
    <xdr:sp macro="" textlink="">
      <xdr:nvSpPr>
        <xdr:cNvPr id="141" name="n_1aveValue【道路】&#10;一人当たり延長"/>
        <xdr:cNvSpPr txBox="1"/>
      </xdr:nvSpPr>
      <xdr:spPr>
        <a:xfrm>
          <a:off x="8239125" y="696023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85725</xdr:rowOff>
    </xdr:from>
    <xdr:ext cx="533400" cy="262255"/>
    <xdr:sp macro="" textlink="">
      <xdr:nvSpPr>
        <xdr:cNvPr id="142" name="n_2aveValue【道路】&#10;一人当たり延長"/>
        <xdr:cNvSpPr txBox="1"/>
      </xdr:nvSpPr>
      <xdr:spPr>
        <a:xfrm>
          <a:off x="7477125" y="6962775"/>
          <a:ext cx="5334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91440</xdr:rowOff>
    </xdr:from>
    <xdr:ext cx="534670" cy="261620"/>
    <xdr:sp macro="" textlink="">
      <xdr:nvSpPr>
        <xdr:cNvPr id="143" name="n_3aveValue【道路】&#10;一人当たり延長"/>
        <xdr:cNvSpPr txBox="1"/>
      </xdr:nvSpPr>
      <xdr:spPr>
        <a:xfrm>
          <a:off x="6702425" y="696849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86995</xdr:rowOff>
    </xdr:from>
    <xdr:ext cx="534670" cy="262255"/>
    <xdr:sp macro="" textlink="">
      <xdr:nvSpPr>
        <xdr:cNvPr id="144" name="n_4aveValue【道路】&#10;一人当たり延長"/>
        <xdr:cNvSpPr txBox="1"/>
      </xdr:nvSpPr>
      <xdr:spPr>
        <a:xfrm>
          <a:off x="5904865" y="696404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167640</xdr:colOff>
      <xdr:row>39</xdr:row>
      <xdr:rowOff>13335</xdr:rowOff>
    </xdr:from>
    <xdr:ext cx="598805" cy="262255"/>
    <xdr:sp macro="" textlink="">
      <xdr:nvSpPr>
        <xdr:cNvPr id="145" name="n_1mainValue【道路】&#10;一人当たり延長"/>
        <xdr:cNvSpPr txBox="1"/>
      </xdr:nvSpPr>
      <xdr:spPr>
        <a:xfrm>
          <a:off x="8214360" y="655510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138.683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39</xdr:row>
      <xdr:rowOff>18415</xdr:rowOff>
    </xdr:from>
    <xdr:ext cx="598805" cy="262255"/>
    <xdr:sp macro="" textlink="">
      <xdr:nvSpPr>
        <xdr:cNvPr id="146" name="n_2mainValue【道路】&#10;一人当たり延長"/>
        <xdr:cNvSpPr txBox="1"/>
      </xdr:nvSpPr>
      <xdr:spPr>
        <a:xfrm>
          <a:off x="7444740" y="65601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39</xdr:row>
      <xdr:rowOff>22225</xdr:rowOff>
    </xdr:from>
    <xdr:ext cx="598805" cy="262890"/>
    <xdr:sp macro="" textlink="">
      <xdr:nvSpPr>
        <xdr:cNvPr id="147" name="n_3mainValue【道路】&#10;一人当たり延長"/>
        <xdr:cNvSpPr txBox="1"/>
      </xdr:nvSpPr>
      <xdr:spPr>
        <a:xfrm>
          <a:off x="6670040" y="656399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39</xdr:row>
      <xdr:rowOff>28575</xdr:rowOff>
    </xdr:from>
    <xdr:ext cx="598805" cy="261620"/>
    <xdr:sp macro="" textlink="">
      <xdr:nvSpPr>
        <xdr:cNvPr id="148" name="n_4mainValue【道路】&#10;一人当たり延長"/>
        <xdr:cNvSpPr txBox="1"/>
      </xdr:nvSpPr>
      <xdr:spPr>
        <a:xfrm>
          <a:off x="5872480" y="657034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116205</xdr:rowOff>
    </xdr:from>
    <xdr:to>
      <xdr:col>28</xdr:col>
      <xdr:colOff>152400</xdr:colOff>
      <xdr:row>50</xdr:row>
      <xdr:rowOff>64135</xdr:rowOff>
    </xdr:to>
    <xdr:sp macro="" textlink="">
      <xdr:nvSpPr>
        <xdr:cNvPr id="149" name="正方形/長方形 148"/>
        <xdr:cNvSpPr/>
      </xdr:nvSpPr>
      <xdr:spPr>
        <a:xfrm>
          <a:off x="67056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90170</xdr:rowOff>
    </xdr:from>
    <xdr:to>
      <xdr:col>12</xdr:col>
      <xdr:colOff>127000</xdr:colOff>
      <xdr:row>52</xdr:row>
      <xdr:rowOff>0</xdr:rowOff>
    </xdr:to>
    <xdr:sp macro="" textlink="">
      <xdr:nvSpPr>
        <xdr:cNvPr id="150" name="正方形/長方形 149"/>
        <xdr:cNvSpPr/>
      </xdr:nvSpPr>
      <xdr:spPr>
        <a:xfrm>
          <a:off x="79756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122555</xdr:rowOff>
    </xdr:from>
    <xdr:to>
      <xdr:col>12</xdr:col>
      <xdr:colOff>127000</xdr:colOff>
      <xdr:row>53</xdr:row>
      <xdr:rowOff>32385</xdr:rowOff>
    </xdr:to>
    <xdr:sp macro="" textlink="">
      <xdr:nvSpPr>
        <xdr:cNvPr id="151" name="正方形/長方形 150"/>
        <xdr:cNvSpPr/>
      </xdr:nvSpPr>
      <xdr:spPr>
        <a:xfrm>
          <a:off x="79756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90170</xdr:rowOff>
    </xdr:from>
    <xdr:to>
      <xdr:col>18</xdr:col>
      <xdr:colOff>0</xdr:colOff>
      <xdr:row>52</xdr:row>
      <xdr:rowOff>0</xdr:rowOff>
    </xdr:to>
    <xdr:sp macro="" textlink="">
      <xdr:nvSpPr>
        <xdr:cNvPr id="152" name="正方形/長方形 151"/>
        <xdr:cNvSpPr/>
      </xdr:nvSpPr>
      <xdr:spPr>
        <a:xfrm>
          <a:off x="16764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122555</xdr:rowOff>
    </xdr:from>
    <xdr:to>
      <xdr:col>18</xdr:col>
      <xdr:colOff>0</xdr:colOff>
      <xdr:row>53</xdr:row>
      <xdr:rowOff>32385</xdr:rowOff>
    </xdr:to>
    <xdr:sp macro="" textlink="">
      <xdr:nvSpPr>
        <xdr:cNvPr id="153" name="正方形/長方形 152"/>
        <xdr:cNvSpPr/>
      </xdr:nvSpPr>
      <xdr:spPr>
        <a:xfrm>
          <a:off x="16764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90170</xdr:rowOff>
    </xdr:from>
    <xdr:to>
      <xdr:col>24</xdr:col>
      <xdr:colOff>0</xdr:colOff>
      <xdr:row>52</xdr:row>
      <xdr:rowOff>0</xdr:rowOff>
    </xdr:to>
    <xdr:sp macro="" textlink="">
      <xdr:nvSpPr>
        <xdr:cNvPr id="154" name="正方形/長方形 153"/>
        <xdr:cNvSpPr/>
      </xdr:nvSpPr>
      <xdr:spPr>
        <a:xfrm>
          <a:off x="2682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51</xdr:row>
      <xdr:rowOff>122555</xdr:rowOff>
    </xdr:from>
    <xdr:to>
      <xdr:col>24</xdr:col>
      <xdr:colOff>0</xdr:colOff>
      <xdr:row>53</xdr:row>
      <xdr:rowOff>32385</xdr:rowOff>
    </xdr:to>
    <xdr:sp macro="" textlink="">
      <xdr:nvSpPr>
        <xdr:cNvPr id="155" name="正方形/長方形 154"/>
        <xdr:cNvSpPr/>
      </xdr:nvSpPr>
      <xdr:spPr>
        <a:xfrm>
          <a:off x="2682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57785</xdr:rowOff>
    </xdr:from>
    <xdr:to>
      <xdr:col>28</xdr:col>
      <xdr:colOff>152400</xdr:colOff>
      <xdr:row>66</xdr:row>
      <xdr:rowOff>116205</xdr:rowOff>
    </xdr:to>
    <xdr:sp macro="" textlink="">
      <xdr:nvSpPr>
        <xdr:cNvPr id="156" name="正方形/長方形 155"/>
        <xdr:cNvSpPr/>
      </xdr:nvSpPr>
      <xdr:spPr>
        <a:xfrm>
          <a:off x="67056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8450" cy="228600"/>
    <xdr:sp macro="" textlink="">
      <xdr:nvSpPr>
        <xdr:cNvPr id="157" name="テキスト ボックス 156"/>
        <xdr:cNvSpPr txBox="1"/>
      </xdr:nvSpPr>
      <xdr:spPr>
        <a:xfrm>
          <a:off x="65532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116205</xdr:rowOff>
    </xdr:from>
    <xdr:to>
      <xdr:col>28</xdr:col>
      <xdr:colOff>114300</xdr:colOff>
      <xdr:row>66</xdr:row>
      <xdr:rowOff>116205</xdr:rowOff>
    </xdr:to>
    <xdr:cxnSp macro="">
      <xdr:nvCxnSpPr>
        <xdr:cNvPr id="158" name="直線コネクタ 157"/>
        <xdr:cNvCxnSpPr/>
      </xdr:nvCxnSpPr>
      <xdr:spPr>
        <a:xfrm>
          <a:off x="67056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146050</xdr:rowOff>
    </xdr:from>
    <xdr:ext cx="467360" cy="262255"/>
    <xdr:sp macro="" textlink="">
      <xdr:nvSpPr>
        <xdr:cNvPr id="159" name="テキスト ボックス 158"/>
        <xdr:cNvSpPr txBox="1"/>
      </xdr:nvSpPr>
      <xdr:spPr>
        <a:xfrm>
          <a:off x="27178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132715</xdr:rowOff>
    </xdr:from>
    <xdr:to>
      <xdr:col>28</xdr:col>
      <xdr:colOff>114300</xdr:colOff>
      <xdr:row>64</xdr:row>
      <xdr:rowOff>132715</xdr:rowOff>
    </xdr:to>
    <xdr:cxnSp macro="">
      <xdr:nvCxnSpPr>
        <xdr:cNvPr id="160" name="直線コネクタ 159"/>
        <xdr:cNvCxnSpPr/>
      </xdr:nvCxnSpPr>
      <xdr:spPr>
        <a:xfrm>
          <a:off x="670560" y="108654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162560</xdr:rowOff>
    </xdr:from>
    <xdr:ext cx="467360" cy="261620"/>
    <xdr:sp macro="" textlink="">
      <xdr:nvSpPr>
        <xdr:cNvPr id="161" name="テキスト ボックス 160"/>
        <xdr:cNvSpPr txBox="1"/>
      </xdr:nvSpPr>
      <xdr:spPr>
        <a:xfrm>
          <a:off x="271780" y="107276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149225</xdr:rowOff>
    </xdr:from>
    <xdr:to>
      <xdr:col>28</xdr:col>
      <xdr:colOff>114300</xdr:colOff>
      <xdr:row>62</xdr:row>
      <xdr:rowOff>149225</xdr:rowOff>
    </xdr:to>
    <xdr:cxnSp macro="">
      <xdr:nvCxnSpPr>
        <xdr:cNvPr id="162" name="直線コネクタ 161"/>
        <xdr:cNvCxnSpPr/>
      </xdr:nvCxnSpPr>
      <xdr:spPr>
        <a:xfrm>
          <a:off x="670560" y="10546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62</xdr:row>
      <xdr:rowOff>4445</xdr:rowOff>
    </xdr:from>
    <xdr:ext cx="403225" cy="262890"/>
    <xdr:sp macro="" textlink="">
      <xdr:nvSpPr>
        <xdr:cNvPr id="163" name="テキスト ボックス 162"/>
        <xdr:cNvSpPr txBox="1"/>
      </xdr:nvSpPr>
      <xdr:spPr>
        <a:xfrm>
          <a:off x="335280" y="104019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165735</xdr:rowOff>
    </xdr:from>
    <xdr:to>
      <xdr:col>28</xdr:col>
      <xdr:colOff>114300</xdr:colOff>
      <xdr:row>60</xdr:row>
      <xdr:rowOff>165735</xdr:rowOff>
    </xdr:to>
    <xdr:cxnSp macro="">
      <xdr:nvCxnSpPr>
        <xdr:cNvPr id="164" name="直線コネクタ 163"/>
        <xdr:cNvCxnSpPr/>
      </xdr:nvCxnSpPr>
      <xdr:spPr>
        <a:xfrm>
          <a:off x="670560" y="102279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60</xdr:row>
      <xdr:rowOff>20955</xdr:rowOff>
    </xdr:from>
    <xdr:ext cx="403225" cy="262890"/>
    <xdr:sp macro="" textlink="">
      <xdr:nvSpPr>
        <xdr:cNvPr id="165" name="テキスト ボックス 164"/>
        <xdr:cNvSpPr txBox="1"/>
      </xdr:nvSpPr>
      <xdr:spPr>
        <a:xfrm>
          <a:off x="335280" y="100831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670560" y="99028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58</xdr:row>
      <xdr:rowOff>38100</xdr:rowOff>
    </xdr:from>
    <xdr:ext cx="403225" cy="262890"/>
    <xdr:sp macro="" textlink="">
      <xdr:nvSpPr>
        <xdr:cNvPr id="167" name="テキスト ボックス 166"/>
        <xdr:cNvSpPr txBox="1"/>
      </xdr:nvSpPr>
      <xdr:spPr>
        <a:xfrm>
          <a:off x="335280" y="9765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670560" y="95840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56</xdr:row>
      <xdr:rowOff>54610</xdr:rowOff>
    </xdr:from>
    <xdr:ext cx="403225" cy="262255"/>
    <xdr:sp macro="" textlink="">
      <xdr:nvSpPr>
        <xdr:cNvPr id="169" name="テキスト ボックス 168"/>
        <xdr:cNvSpPr txBox="1"/>
      </xdr:nvSpPr>
      <xdr:spPr>
        <a:xfrm>
          <a:off x="335280" y="94462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41275</xdr:rowOff>
    </xdr:from>
    <xdr:to>
      <xdr:col>28</xdr:col>
      <xdr:colOff>114300</xdr:colOff>
      <xdr:row>55</xdr:row>
      <xdr:rowOff>41275</xdr:rowOff>
    </xdr:to>
    <xdr:cxnSp macro="">
      <xdr:nvCxnSpPr>
        <xdr:cNvPr id="170" name="直線コネクタ 169"/>
        <xdr:cNvCxnSpPr/>
      </xdr:nvCxnSpPr>
      <xdr:spPr>
        <a:xfrm>
          <a:off x="670560" y="92652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71120</xdr:rowOff>
    </xdr:from>
    <xdr:ext cx="339090" cy="262255"/>
    <xdr:sp macro="" textlink="">
      <xdr:nvSpPr>
        <xdr:cNvPr id="171" name="テキスト ボックス 170"/>
        <xdr:cNvSpPr txBox="1"/>
      </xdr:nvSpPr>
      <xdr:spPr>
        <a:xfrm>
          <a:off x="377190" y="912749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114300</xdr:colOff>
      <xdr:row>53</xdr:row>
      <xdr:rowOff>57785</xdr:rowOff>
    </xdr:to>
    <xdr:cxnSp macro="">
      <xdr:nvCxnSpPr>
        <xdr:cNvPr id="172" name="直線コネクタ 171"/>
        <xdr:cNvCxnSpPr/>
      </xdr:nvCxnSpPr>
      <xdr:spPr>
        <a:xfrm>
          <a:off x="67056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57785</xdr:rowOff>
    </xdr:from>
    <xdr:to>
      <xdr:col>28</xdr:col>
      <xdr:colOff>152400</xdr:colOff>
      <xdr:row>66</xdr:row>
      <xdr:rowOff>116205</xdr:rowOff>
    </xdr:to>
    <xdr:sp macro="" textlink="">
      <xdr:nvSpPr>
        <xdr:cNvPr id="173" name="【橋りょう・トンネル】&#10;有形固定資産減価償却率グラフ枠"/>
        <xdr:cNvSpPr/>
      </xdr:nvSpPr>
      <xdr:spPr>
        <a:xfrm>
          <a:off x="67056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159385</xdr:rowOff>
    </xdr:from>
    <xdr:to>
      <xdr:col>24</xdr:col>
      <xdr:colOff>62865</xdr:colOff>
      <xdr:row>64</xdr:row>
      <xdr:rowOff>60960</xdr:rowOff>
    </xdr:to>
    <xdr:cxnSp macro="">
      <xdr:nvCxnSpPr>
        <xdr:cNvPr id="174" name="直線コネクタ 173"/>
        <xdr:cNvCxnSpPr/>
      </xdr:nvCxnSpPr>
      <xdr:spPr>
        <a:xfrm flipV="1">
          <a:off x="4086225" y="9383395"/>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64770</xdr:rowOff>
    </xdr:from>
    <xdr:ext cx="405130" cy="262890"/>
    <xdr:sp macro="" textlink="">
      <xdr:nvSpPr>
        <xdr:cNvPr id="175" name="【橋りょう・トンネル】&#10;有形固定資産減価償却率最小値テキスト"/>
        <xdr:cNvSpPr txBox="1"/>
      </xdr:nvSpPr>
      <xdr:spPr>
        <a:xfrm>
          <a:off x="4124960" y="1079754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60960</xdr:rowOff>
    </xdr:from>
    <xdr:to>
      <xdr:col>24</xdr:col>
      <xdr:colOff>152400</xdr:colOff>
      <xdr:row>64</xdr:row>
      <xdr:rowOff>60960</xdr:rowOff>
    </xdr:to>
    <xdr:cxnSp macro="">
      <xdr:nvCxnSpPr>
        <xdr:cNvPr id="176" name="直線コネクタ 175"/>
        <xdr:cNvCxnSpPr/>
      </xdr:nvCxnSpPr>
      <xdr:spPr>
        <a:xfrm>
          <a:off x="4020820" y="10793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105410</xdr:rowOff>
    </xdr:from>
    <xdr:ext cx="340360" cy="262255"/>
    <xdr:sp macro="" textlink="">
      <xdr:nvSpPr>
        <xdr:cNvPr id="177" name="【橋りょう・トンネル】&#10;有形固定資産減価償却率最大値テキスト"/>
        <xdr:cNvSpPr txBox="1"/>
      </xdr:nvSpPr>
      <xdr:spPr>
        <a:xfrm>
          <a:off x="4124960" y="9161780"/>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159385</xdr:rowOff>
    </xdr:from>
    <xdr:to>
      <xdr:col>24</xdr:col>
      <xdr:colOff>152400</xdr:colOff>
      <xdr:row>55</xdr:row>
      <xdr:rowOff>159385</xdr:rowOff>
    </xdr:to>
    <xdr:cxnSp macro="">
      <xdr:nvCxnSpPr>
        <xdr:cNvPr id="178" name="直線コネクタ 177"/>
        <xdr:cNvCxnSpPr/>
      </xdr:nvCxnSpPr>
      <xdr:spPr>
        <a:xfrm>
          <a:off x="4020820" y="93833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156845</xdr:rowOff>
    </xdr:from>
    <xdr:ext cx="405130" cy="262890"/>
    <xdr:sp macro="" textlink="">
      <xdr:nvSpPr>
        <xdr:cNvPr id="179" name="【橋りょう・トンネル】&#10;有形固定資産減価償却率平均値テキスト"/>
        <xdr:cNvSpPr txBox="1"/>
      </xdr:nvSpPr>
      <xdr:spPr>
        <a:xfrm>
          <a:off x="4124960" y="10051415"/>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133985</xdr:rowOff>
    </xdr:from>
    <xdr:to>
      <xdr:col>24</xdr:col>
      <xdr:colOff>114300</xdr:colOff>
      <xdr:row>61</xdr:row>
      <xdr:rowOff>62865</xdr:rowOff>
    </xdr:to>
    <xdr:sp macro="" textlink="">
      <xdr:nvSpPr>
        <xdr:cNvPr id="180" name="フローチャート: 判断 179"/>
        <xdr:cNvSpPr/>
      </xdr:nvSpPr>
      <xdr:spPr>
        <a:xfrm>
          <a:off x="4036060" y="101961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125730</xdr:rowOff>
    </xdr:from>
    <xdr:to>
      <xdr:col>20</xdr:col>
      <xdr:colOff>38100</xdr:colOff>
      <xdr:row>61</xdr:row>
      <xdr:rowOff>54610</xdr:rowOff>
    </xdr:to>
    <xdr:sp macro="" textlink="">
      <xdr:nvSpPr>
        <xdr:cNvPr id="181" name="フローチャート: 判断 180"/>
        <xdr:cNvSpPr/>
      </xdr:nvSpPr>
      <xdr:spPr>
        <a:xfrm>
          <a:off x="3312160" y="1018794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43180</xdr:rowOff>
    </xdr:to>
    <xdr:sp macro="" textlink="">
      <xdr:nvSpPr>
        <xdr:cNvPr id="182" name="フローチャート: 判断 181"/>
        <xdr:cNvSpPr/>
      </xdr:nvSpPr>
      <xdr:spPr>
        <a:xfrm>
          <a:off x="2514600" y="101765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62865</xdr:rowOff>
    </xdr:to>
    <xdr:sp macro="" textlink="">
      <xdr:nvSpPr>
        <xdr:cNvPr id="183" name="フローチャート: 判断 182"/>
        <xdr:cNvSpPr/>
      </xdr:nvSpPr>
      <xdr:spPr>
        <a:xfrm>
          <a:off x="1739900" y="101961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40005</xdr:rowOff>
    </xdr:to>
    <xdr:sp macro="" textlink="">
      <xdr:nvSpPr>
        <xdr:cNvPr id="184" name="フローチャート: 判断 183"/>
        <xdr:cNvSpPr/>
      </xdr:nvSpPr>
      <xdr:spPr>
        <a:xfrm>
          <a:off x="965200" y="1017333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113665</xdr:rowOff>
    </xdr:from>
    <xdr:ext cx="762000" cy="262890"/>
    <xdr:sp macro="" textlink="">
      <xdr:nvSpPr>
        <xdr:cNvPr id="185" name="テキスト ボックス 184"/>
        <xdr:cNvSpPr txBox="1"/>
      </xdr:nvSpPr>
      <xdr:spPr>
        <a:xfrm>
          <a:off x="391922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66</xdr:row>
      <xdr:rowOff>113665</xdr:rowOff>
    </xdr:from>
    <xdr:ext cx="762000" cy="262890"/>
    <xdr:sp macro="" textlink="">
      <xdr:nvSpPr>
        <xdr:cNvPr id="186" name="テキスト ボックス 185"/>
        <xdr:cNvSpPr txBox="1"/>
      </xdr:nvSpPr>
      <xdr:spPr>
        <a:xfrm>
          <a:off x="31851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113665</xdr:rowOff>
    </xdr:from>
    <xdr:ext cx="762000" cy="262890"/>
    <xdr:sp macro="" textlink="">
      <xdr:nvSpPr>
        <xdr:cNvPr id="187" name="テキスト ボックス 186"/>
        <xdr:cNvSpPr txBox="1"/>
      </xdr:nvSpPr>
      <xdr:spPr>
        <a:xfrm>
          <a:off x="2397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113665</xdr:rowOff>
    </xdr:from>
    <xdr:ext cx="762000" cy="262890"/>
    <xdr:sp macro="" textlink="">
      <xdr:nvSpPr>
        <xdr:cNvPr id="188" name="テキスト ボックス 187"/>
        <xdr:cNvSpPr txBox="1"/>
      </xdr:nvSpPr>
      <xdr:spPr>
        <a:xfrm>
          <a:off x="16230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66</xdr:row>
      <xdr:rowOff>113665</xdr:rowOff>
    </xdr:from>
    <xdr:ext cx="762000" cy="262890"/>
    <xdr:sp macro="" textlink="">
      <xdr:nvSpPr>
        <xdr:cNvPr id="189" name="テキスト ボックス 188"/>
        <xdr:cNvSpPr txBox="1"/>
      </xdr:nvSpPr>
      <xdr:spPr>
        <a:xfrm>
          <a:off x="8382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163830</xdr:rowOff>
    </xdr:from>
    <xdr:to>
      <xdr:col>24</xdr:col>
      <xdr:colOff>114300</xdr:colOff>
      <xdr:row>61</xdr:row>
      <xdr:rowOff>92710</xdr:rowOff>
    </xdr:to>
    <xdr:sp macro="" textlink="">
      <xdr:nvSpPr>
        <xdr:cNvPr id="190" name="楕円 189"/>
        <xdr:cNvSpPr/>
      </xdr:nvSpPr>
      <xdr:spPr>
        <a:xfrm>
          <a:off x="4036060" y="102260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142240</xdr:rowOff>
    </xdr:from>
    <xdr:ext cx="405130" cy="262255"/>
    <xdr:sp macro="" textlink="">
      <xdr:nvSpPr>
        <xdr:cNvPr id="191" name="【橋りょう・トンネル】&#10;有形固定資産減価償却率該当値テキスト"/>
        <xdr:cNvSpPr txBox="1"/>
      </xdr:nvSpPr>
      <xdr:spPr>
        <a:xfrm>
          <a:off x="4124960" y="102044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135890</xdr:rowOff>
    </xdr:from>
    <xdr:to>
      <xdr:col>20</xdr:col>
      <xdr:colOff>38100</xdr:colOff>
      <xdr:row>61</xdr:row>
      <xdr:rowOff>64770</xdr:rowOff>
    </xdr:to>
    <xdr:sp macro="" textlink="">
      <xdr:nvSpPr>
        <xdr:cNvPr id="192" name="楕円 191"/>
        <xdr:cNvSpPr/>
      </xdr:nvSpPr>
      <xdr:spPr>
        <a:xfrm>
          <a:off x="3312160" y="1019810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61</xdr:row>
      <xdr:rowOff>13970</xdr:rowOff>
    </xdr:from>
    <xdr:to>
      <xdr:col>24</xdr:col>
      <xdr:colOff>63500</xdr:colOff>
      <xdr:row>61</xdr:row>
      <xdr:rowOff>41275</xdr:rowOff>
    </xdr:to>
    <xdr:cxnSp macro="">
      <xdr:nvCxnSpPr>
        <xdr:cNvPr id="193" name="直線コネクタ 192"/>
        <xdr:cNvCxnSpPr/>
      </xdr:nvCxnSpPr>
      <xdr:spPr>
        <a:xfrm>
          <a:off x="3352800" y="10243820"/>
          <a:ext cx="7340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38100</xdr:rowOff>
    </xdr:to>
    <xdr:sp macro="" textlink="">
      <xdr:nvSpPr>
        <xdr:cNvPr id="194" name="楕円 193"/>
        <xdr:cNvSpPr/>
      </xdr:nvSpPr>
      <xdr:spPr>
        <a:xfrm>
          <a:off x="2514600" y="101714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160655</xdr:rowOff>
    </xdr:from>
    <xdr:to>
      <xdr:col>19</xdr:col>
      <xdr:colOff>167640</xdr:colOff>
      <xdr:row>61</xdr:row>
      <xdr:rowOff>13970</xdr:rowOff>
    </xdr:to>
    <xdr:cxnSp macro="">
      <xdr:nvCxnSpPr>
        <xdr:cNvPr id="195" name="直線コネクタ 194"/>
        <xdr:cNvCxnSpPr/>
      </xdr:nvCxnSpPr>
      <xdr:spPr>
        <a:xfrm>
          <a:off x="2565400" y="10222865"/>
          <a:ext cx="7874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13970</xdr:rowOff>
    </xdr:to>
    <xdr:sp macro="" textlink="">
      <xdr:nvSpPr>
        <xdr:cNvPr id="196" name="楕円 195"/>
        <xdr:cNvSpPr/>
      </xdr:nvSpPr>
      <xdr:spPr>
        <a:xfrm>
          <a:off x="1739900" y="101466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135890</xdr:rowOff>
    </xdr:from>
    <xdr:to>
      <xdr:col>15</xdr:col>
      <xdr:colOff>50800</xdr:colOff>
      <xdr:row>60</xdr:row>
      <xdr:rowOff>160655</xdr:rowOff>
    </xdr:to>
    <xdr:cxnSp macro="">
      <xdr:nvCxnSpPr>
        <xdr:cNvPr id="197" name="直線コネクタ 196"/>
        <xdr:cNvCxnSpPr/>
      </xdr:nvCxnSpPr>
      <xdr:spPr>
        <a:xfrm>
          <a:off x="1790700" y="1019810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159385</xdr:rowOff>
    </xdr:to>
    <xdr:sp macro="" textlink="">
      <xdr:nvSpPr>
        <xdr:cNvPr id="198" name="楕円 197"/>
        <xdr:cNvSpPr/>
      </xdr:nvSpPr>
      <xdr:spPr>
        <a:xfrm>
          <a:off x="965200" y="1011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60</xdr:row>
      <xdr:rowOff>107950</xdr:rowOff>
    </xdr:from>
    <xdr:to>
      <xdr:col>10</xdr:col>
      <xdr:colOff>114300</xdr:colOff>
      <xdr:row>60</xdr:row>
      <xdr:rowOff>135890</xdr:rowOff>
    </xdr:to>
    <xdr:cxnSp macro="">
      <xdr:nvCxnSpPr>
        <xdr:cNvPr id="199" name="直線コネクタ 198"/>
        <xdr:cNvCxnSpPr/>
      </xdr:nvCxnSpPr>
      <xdr:spPr>
        <a:xfrm>
          <a:off x="1005840" y="10170160"/>
          <a:ext cx="7848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71755</xdr:rowOff>
    </xdr:from>
    <xdr:ext cx="405130" cy="262255"/>
    <xdr:sp macro="" textlink="">
      <xdr:nvSpPr>
        <xdr:cNvPr id="200" name="n_1aveValue【橋りょう・トンネル】&#10;有形固定資産減価償却率"/>
        <xdr:cNvSpPr txBox="1"/>
      </xdr:nvSpPr>
      <xdr:spPr>
        <a:xfrm>
          <a:off x="3170555" y="99663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34290</xdr:rowOff>
    </xdr:from>
    <xdr:ext cx="403860" cy="262255"/>
    <xdr:sp macro="" textlink="">
      <xdr:nvSpPr>
        <xdr:cNvPr id="201" name="n_2aveValue【橋りょう・トンネル】&#10;有形固定資産減価償却率"/>
        <xdr:cNvSpPr txBox="1"/>
      </xdr:nvSpPr>
      <xdr:spPr>
        <a:xfrm>
          <a:off x="2385695" y="1026414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53975</xdr:rowOff>
    </xdr:from>
    <xdr:ext cx="405130" cy="262255"/>
    <xdr:sp macro="" textlink="">
      <xdr:nvSpPr>
        <xdr:cNvPr id="202" name="n_3aveValue【橋りょう・トンネル】&#10;有形固定資産減価償却率"/>
        <xdr:cNvSpPr txBox="1"/>
      </xdr:nvSpPr>
      <xdr:spPr>
        <a:xfrm>
          <a:off x="1610995" y="1028382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31115</xdr:rowOff>
    </xdr:from>
    <xdr:ext cx="403860" cy="261620"/>
    <xdr:sp macro="" textlink="">
      <xdr:nvSpPr>
        <xdr:cNvPr id="203" name="n_4aveValue【橋りょう・トンネル】&#10;有形固定資産減価償却率"/>
        <xdr:cNvSpPr txBox="1"/>
      </xdr:nvSpPr>
      <xdr:spPr>
        <a:xfrm>
          <a:off x="836295" y="1026096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55880</xdr:rowOff>
    </xdr:from>
    <xdr:ext cx="405130" cy="262890"/>
    <xdr:sp macro="" textlink="">
      <xdr:nvSpPr>
        <xdr:cNvPr id="204" name="n_1mainValue【橋りょう・トンネル】&#10;有形固定資産減価償却率"/>
        <xdr:cNvSpPr txBox="1"/>
      </xdr:nvSpPr>
      <xdr:spPr>
        <a:xfrm>
          <a:off x="3170555" y="102857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54610</xdr:rowOff>
    </xdr:from>
    <xdr:ext cx="403860" cy="262255"/>
    <xdr:sp macro="" textlink="">
      <xdr:nvSpPr>
        <xdr:cNvPr id="205" name="n_2mainValue【橋りょう・トンネル】&#10;有形固定資産減価償却率"/>
        <xdr:cNvSpPr txBox="1"/>
      </xdr:nvSpPr>
      <xdr:spPr>
        <a:xfrm>
          <a:off x="2385695" y="994918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30480</xdr:rowOff>
    </xdr:from>
    <xdr:ext cx="405130" cy="261620"/>
    <xdr:sp macro="" textlink="">
      <xdr:nvSpPr>
        <xdr:cNvPr id="206" name="n_3mainValue【橋りょう・トンネル】&#10;有形固定資産減価償却率"/>
        <xdr:cNvSpPr txBox="1"/>
      </xdr:nvSpPr>
      <xdr:spPr>
        <a:xfrm>
          <a:off x="1610995" y="992505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1905</xdr:rowOff>
    </xdr:from>
    <xdr:ext cx="403860" cy="262890"/>
    <xdr:sp macro="" textlink="">
      <xdr:nvSpPr>
        <xdr:cNvPr id="207" name="n_4mainValue【橋りょう・トンネル】&#10;有形固定資産減価償却率"/>
        <xdr:cNvSpPr txBox="1"/>
      </xdr:nvSpPr>
      <xdr:spPr>
        <a:xfrm>
          <a:off x="836295" y="989647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116205</xdr:rowOff>
    </xdr:from>
    <xdr:to>
      <xdr:col>59</xdr:col>
      <xdr:colOff>88900</xdr:colOff>
      <xdr:row>50</xdr:row>
      <xdr:rowOff>64135</xdr:rowOff>
    </xdr:to>
    <xdr:sp macro="" textlink="">
      <xdr:nvSpPr>
        <xdr:cNvPr id="208" name="正方形/長方形 207"/>
        <xdr:cNvSpPr/>
      </xdr:nvSpPr>
      <xdr:spPr>
        <a:xfrm>
          <a:off x="582676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90170</xdr:rowOff>
    </xdr:from>
    <xdr:to>
      <xdr:col>43</xdr:col>
      <xdr:colOff>63500</xdr:colOff>
      <xdr:row>52</xdr:row>
      <xdr:rowOff>0</xdr:rowOff>
    </xdr:to>
    <xdr:sp macro="" textlink="">
      <xdr:nvSpPr>
        <xdr:cNvPr id="209" name="正方形/長方形 208"/>
        <xdr:cNvSpPr/>
      </xdr:nvSpPr>
      <xdr:spPr>
        <a:xfrm>
          <a:off x="59309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122555</xdr:rowOff>
    </xdr:from>
    <xdr:to>
      <xdr:col>43</xdr:col>
      <xdr:colOff>63500</xdr:colOff>
      <xdr:row>53</xdr:row>
      <xdr:rowOff>32385</xdr:rowOff>
    </xdr:to>
    <xdr:sp macro="" textlink="">
      <xdr:nvSpPr>
        <xdr:cNvPr id="210" name="正方形/長方形 209"/>
        <xdr:cNvSpPr/>
      </xdr:nvSpPr>
      <xdr:spPr>
        <a:xfrm>
          <a:off x="59309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90170</xdr:rowOff>
    </xdr:from>
    <xdr:to>
      <xdr:col>48</xdr:col>
      <xdr:colOff>127000</xdr:colOff>
      <xdr:row>52</xdr:row>
      <xdr:rowOff>0</xdr:rowOff>
    </xdr:to>
    <xdr:sp macro="" textlink="">
      <xdr:nvSpPr>
        <xdr:cNvPr id="211" name="正方形/長方形 210"/>
        <xdr:cNvSpPr/>
      </xdr:nvSpPr>
      <xdr:spPr>
        <a:xfrm>
          <a:off x="68326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122555</xdr:rowOff>
    </xdr:from>
    <xdr:to>
      <xdr:col>48</xdr:col>
      <xdr:colOff>127000</xdr:colOff>
      <xdr:row>53</xdr:row>
      <xdr:rowOff>32385</xdr:rowOff>
    </xdr:to>
    <xdr:sp macro="" textlink="">
      <xdr:nvSpPr>
        <xdr:cNvPr id="212" name="正方形/長方形 211"/>
        <xdr:cNvSpPr/>
      </xdr:nvSpPr>
      <xdr:spPr>
        <a:xfrm>
          <a:off x="68326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90170</xdr:rowOff>
    </xdr:from>
    <xdr:to>
      <xdr:col>54</xdr:col>
      <xdr:colOff>127000</xdr:colOff>
      <xdr:row>52</xdr:row>
      <xdr:rowOff>0</xdr:rowOff>
    </xdr:to>
    <xdr:sp macro="" textlink="">
      <xdr:nvSpPr>
        <xdr:cNvPr id="213" name="正方形/長方形 212"/>
        <xdr:cNvSpPr/>
      </xdr:nvSpPr>
      <xdr:spPr>
        <a:xfrm>
          <a:off x="7838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51</xdr:row>
      <xdr:rowOff>122555</xdr:rowOff>
    </xdr:from>
    <xdr:to>
      <xdr:col>54</xdr:col>
      <xdr:colOff>127000</xdr:colOff>
      <xdr:row>53</xdr:row>
      <xdr:rowOff>32385</xdr:rowOff>
    </xdr:to>
    <xdr:sp macro="" textlink="">
      <xdr:nvSpPr>
        <xdr:cNvPr id="214" name="正方形/長方形 213"/>
        <xdr:cNvSpPr/>
      </xdr:nvSpPr>
      <xdr:spPr>
        <a:xfrm>
          <a:off x="7838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57785</xdr:rowOff>
    </xdr:from>
    <xdr:to>
      <xdr:col>59</xdr:col>
      <xdr:colOff>88900</xdr:colOff>
      <xdr:row>66</xdr:row>
      <xdr:rowOff>116205</xdr:rowOff>
    </xdr:to>
    <xdr:sp macro="" textlink="">
      <xdr:nvSpPr>
        <xdr:cNvPr id="215" name="正方形/長方形 214"/>
        <xdr:cNvSpPr/>
      </xdr:nvSpPr>
      <xdr:spPr>
        <a:xfrm>
          <a:off x="582676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9885" cy="228600"/>
    <xdr:sp macro="" textlink="">
      <xdr:nvSpPr>
        <xdr:cNvPr id="216" name="テキスト ボックス 215"/>
        <xdr:cNvSpPr txBox="1"/>
      </xdr:nvSpPr>
      <xdr:spPr>
        <a:xfrm>
          <a:off x="578866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116205</xdr:rowOff>
    </xdr:from>
    <xdr:to>
      <xdr:col>59</xdr:col>
      <xdr:colOff>50800</xdr:colOff>
      <xdr:row>66</xdr:row>
      <xdr:rowOff>116205</xdr:rowOff>
    </xdr:to>
    <xdr:cxnSp macro="">
      <xdr:nvCxnSpPr>
        <xdr:cNvPr id="217" name="直線コネクタ 216"/>
        <xdr:cNvCxnSpPr/>
      </xdr:nvCxnSpPr>
      <xdr:spPr>
        <a:xfrm>
          <a:off x="5826760" y="11184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826760" y="10732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29845</xdr:rowOff>
    </xdr:from>
    <xdr:ext cx="248920" cy="261620"/>
    <xdr:sp macro="" textlink="">
      <xdr:nvSpPr>
        <xdr:cNvPr id="219" name="テキスト ボックス 218"/>
        <xdr:cNvSpPr txBox="1"/>
      </xdr:nvSpPr>
      <xdr:spPr>
        <a:xfrm>
          <a:off x="5600700" y="10594975"/>
          <a:ext cx="248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57785</xdr:rowOff>
    </xdr:from>
    <xdr:to>
      <xdr:col>59</xdr:col>
      <xdr:colOff>50800</xdr:colOff>
      <xdr:row>61</xdr:row>
      <xdr:rowOff>57785</xdr:rowOff>
    </xdr:to>
    <xdr:cxnSp macro="">
      <xdr:nvCxnSpPr>
        <xdr:cNvPr id="220" name="直線コネクタ 219"/>
        <xdr:cNvCxnSpPr/>
      </xdr:nvCxnSpPr>
      <xdr:spPr>
        <a:xfrm>
          <a:off x="5826760" y="10287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87630</xdr:rowOff>
    </xdr:from>
    <xdr:ext cx="685800" cy="262255"/>
    <xdr:sp macro="" textlink="">
      <xdr:nvSpPr>
        <xdr:cNvPr id="221" name="テキスト ボックス 220"/>
        <xdr:cNvSpPr txBox="1"/>
      </xdr:nvSpPr>
      <xdr:spPr>
        <a:xfrm>
          <a:off x="5209540" y="1014984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116205</xdr:rowOff>
    </xdr:from>
    <xdr:to>
      <xdr:col>59</xdr:col>
      <xdr:colOff>50800</xdr:colOff>
      <xdr:row>58</xdr:row>
      <xdr:rowOff>116205</xdr:rowOff>
    </xdr:to>
    <xdr:cxnSp macro="">
      <xdr:nvCxnSpPr>
        <xdr:cNvPr id="222" name="直線コネクタ 221"/>
        <xdr:cNvCxnSpPr/>
      </xdr:nvCxnSpPr>
      <xdr:spPr>
        <a:xfrm>
          <a:off x="5826760" y="98431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146050</xdr:rowOff>
    </xdr:from>
    <xdr:ext cx="685800" cy="262255"/>
    <xdr:sp macro="" textlink="">
      <xdr:nvSpPr>
        <xdr:cNvPr id="223" name="テキスト ボックス 222"/>
        <xdr:cNvSpPr txBox="1"/>
      </xdr:nvSpPr>
      <xdr:spPr>
        <a:xfrm>
          <a:off x="5209540" y="970534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826760" y="9391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29845</xdr:rowOff>
    </xdr:from>
    <xdr:ext cx="685800" cy="261620"/>
    <xdr:sp macro="" textlink="">
      <xdr:nvSpPr>
        <xdr:cNvPr id="225" name="テキスト ボックス 224"/>
        <xdr:cNvSpPr txBox="1"/>
      </xdr:nvSpPr>
      <xdr:spPr>
        <a:xfrm>
          <a:off x="5209540" y="9253855"/>
          <a:ext cx="6858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50800</xdr:colOff>
      <xdr:row>53</xdr:row>
      <xdr:rowOff>57785</xdr:rowOff>
    </xdr:to>
    <xdr:cxnSp macro="">
      <xdr:nvCxnSpPr>
        <xdr:cNvPr id="226" name="直線コネクタ 225"/>
        <xdr:cNvCxnSpPr/>
      </xdr:nvCxnSpPr>
      <xdr:spPr>
        <a:xfrm>
          <a:off x="5826760" y="89465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87630</xdr:rowOff>
    </xdr:from>
    <xdr:ext cx="685800" cy="262255"/>
    <xdr:sp macro="" textlink="">
      <xdr:nvSpPr>
        <xdr:cNvPr id="227" name="テキスト ボックス 226"/>
        <xdr:cNvSpPr txBox="1"/>
      </xdr:nvSpPr>
      <xdr:spPr>
        <a:xfrm>
          <a:off x="5209540" y="880872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88900</xdr:colOff>
      <xdr:row>66</xdr:row>
      <xdr:rowOff>116205</xdr:rowOff>
    </xdr:to>
    <xdr:sp macro="" textlink="">
      <xdr:nvSpPr>
        <xdr:cNvPr id="228" name="【橋りょう・トンネル】&#10;一人当たり有形固定資産（償却資産）額グラフ枠"/>
        <xdr:cNvSpPr/>
      </xdr:nvSpPr>
      <xdr:spPr>
        <a:xfrm>
          <a:off x="582676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55</xdr:row>
      <xdr:rowOff>105410</xdr:rowOff>
    </xdr:from>
    <xdr:to>
      <xdr:col>54</xdr:col>
      <xdr:colOff>167640</xdr:colOff>
      <xdr:row>63</xdr:row>
      <xdr:rowOff>167640</xdr:rowOff>
    </xdr:to>
    <xdr:cxnSp macro="">
      <xdr:nvCxnSpPr>
        <xdr:cNvPr id="229" name="直線コネクタ 228"/>
        <xdr:cNvCxnSpPr/>
      </xdr:nvCxnSpPr>
      <xdr:spPr>
        <a:xfrm flipV="1">
          <a:off x="9220200" y="932942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62890"/>
    <xdr:sp macro="" textlink="">
      <xdr:nvSpPr>
        <xdr:cNvPr id="230" name="【橋りょう・トンネル】&#10;一人当たり有形固定資産（償却資産）額最小値テキスト"/>
        <xdr:cNvSpPr txBox="1"/>
      </xdr:nvSpPr>
      <xdr:spPr>
        <a:xfrm>
          <a:off x="9258300" y="107353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167640</xdr:rowOff>
    </xdr:from>
    <xdr:to>
      <xdr:col>55</xdr:col>
      <xdr:colOff>88900</xdr:colOff>
      <xdr:row>63</xdr:row>
      <xdr:rowOff>167640</xdr:rowOff>
    </xdr:to>
    <xdr:cxnSp macro="">
      <xdr:nvCxnSpPr>
        <xdr:cNvPr id="231" name="直線コネクタ 230"/>
        <xdr:cNvCxnSpPr/>
      </xdr:nvCxnSpPr>
      <xdr:spPr>
        <a:xfrm>
          <a:off x="9154160" y="107327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690245" cy="262255"/>
    <xdr:sp macro="" textlink="">
      <xdr:nvSpPr>
        <xdr:cNvPr id="232" name="【橋りょう・トンネル】&#10;一人当たり有形固定資産（償却資産）額最大値テキスト"/>
        <xdr:cNvSpPr txBox="1"/>
      </xdr:nvSpPr>
      <xdr:spPr>
        <a:xfrm>
          <a:off x="9258300" y="9107170"/>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6,298,505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3" name="直線コネクタ 232"/>
        <xdr:cNvCxnSpPr/>
      </xdr:nvCxnSpPr>
      <xdr:spPr>
        <a:xfrm>
          <a:off x="9154160" y="9329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167640</xdr:rowOff>
    </xdr:from>
    <xdr:ext cx="690245" cy="262890"/>
    <xdr:sp macro="" textlink="">
      <xdr:nvSpPr>
        <xdr:cNvPr id="234" name="【橋りょう・トンネル】&#10;一人当たり有形固定資産（償却資産）額平均値テキスト"/>
        <xdr:cNvSpPr txBox="1"/>
      </xdr:nvSpPr>
      <xdr:spPr>
        <a:xfrm>
          <a:off x="9258300" y="10397490"/>
          <a:ext cx="69024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18415</xdr:rowOff>
    </xdr:from>
    <xdr:to>
      <xdr:col>55</xdr:col>
      <xdr:colOff>50800</xdr:colOff>
      <xdr:row>62</xdr:row>
      <xdr:rowOff>121920</xdr:rowOff>
    </xdr:to>
    <xdr:sp macro="" textlink="">
      <xdr:nvSpPr>
        <xdr:cNvPr id="235" name="フローチャート: 判断 234"/>
        <xdr:cNvSpPr/>
      </xdr:nvSpPr>
      <xdr:spPr>
        <a:xfrm>
          <a:off x="9192260" y="10415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30480</xdr:rowOff>
    </xdr:from>
    <xdr:to>
      <xdr:col>50</xdr:col>
      <xdr:colOff>165100</xdr:colOff>
      <xdr:row>62</xdr:row>
      <xdr:rowOff>133350</xdr:rowOff>
    </xdr:to>
    <xdr:sp macro="" textlink="">
      <xdr:nvSpPr>
        <xdr:cNvPr id="236" name="フローチャート: 判断 235"/>
        <xdr:cNvSpPr/>
      </xdr:nvSpPr>
      <xdr:spPr>
        <a:xfrm>
          <a:off x="8445500" y="104279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38735</xdr:rowOff>
    </xdr:from>
    <xdr:to>
      <xdr:col>46</xdr:col>
      <xdr:colOff>38100</xdr:colOff>
      <xdr:row>62</xdr:row>
      <xdr:rowOff>142240</xdr:rowOff>
    </xdr:to>
    <xdr:sp macro="" textlink="">
      <xdr:nvSpPr>
        <xdr:cNvPr id="237" name="フローチャート: 判断 236"/>
        <xdr:cNvSpPr/>
      </xdr:nvSpPr>
      <xdr:spPr>
        <a:xfrm>
          <a:off x="7670800" y="104362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5715</xdr:rowOff>
    </xdr:from>
    <xdr:to>
      <xdr:col>41</xdr:col>
      <xdr:colOff>101600</xdr:colOff>
      <xdr:row>62</xdr:row>
      <xdr:rowOff>109220</xdr:rowOff>
    </xdr:to>
    <xdr:sp macro="" textlink="">
      <xdr:nvSpPr>
        <xdr:cNvPr id="238" name="フローチャート: 判断 237"/>
        <xdr:cNvSpPr/>
      </xdr:nvSpPr>
      <xdr:spPr>
        <a:xfrm>
          <a:off x="6873240" y="104032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50165</xdr:rowOff>
    </xdr:from>
    <xdr:to>
      <xdr:col>36</xdr:col>
      <xdr:colOff>165100</xdr:colOff>
      <xdr:row>62</xdr:row>
      <xdr:rowOff>152400</xdr:rowOff>
    </xdr:to>
    <xdr:sp macro="" textlink="">
      <xdr:nvSpPr>
        <xdr:cNvPr id="239" name="フローチャート: 判断 238"/>
        <xdr:cNvSpPr/>
      </xdr:nvSpPr>
      <xdr:spPr>
        <a:xfrm>
          <a:off x="6098540" y="1044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113665</xdr:rowOff>
    </xdr:from>
    <xdr:ext cx="762000" cy="262890"/>
    <xdr:sp macro="" textlink="">
      <xdr:nvSpPr>
        <xdr:cNvPr id="240" name="テキスト ボックス 239"/>
        <xdr:cNvSpPr txBox="1"/>
      </xdr:nvSpPr>
      <xdr:spPr>
        <a:xfrm>
          <a:off x="90525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113665</xdr:rowOff>
    </xdr:from>
    <xdr:ext cx="762000" cy="262890"/>
    <xdr:sp macro="" textlink="">
      <xdr:nvSpPr>
        <xdr:cNvPr id="241" name="テキスト ボックス 240"/>
        <xdr:cNvSpPr txBox="1"/>
      </xdr:nvSpPr>
      <xdr:spPr>
        <a:xfrm>
          <a:off x="83286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66</xdr:row>
      <xdr:rowOff>113665</xdr:rowOff>
    </xdr:from>
    <xdr:ext cx="762000" cy="262890"/>
    <xdr:sp macro="" textlink="">
      <xdr:nvSpPr>
        <xdr:cNvPr id="242" name="テキスト ボックス 241"/>
        <xdr:cNvSpPr txBox="1"/>
      </xdr:nvSpPr>
      <xdr:spPr>
        <a:xfrm>
          <a:off x="75438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113665</xdr:rowOff>
    </xdr:from>
    <xdr:ext cx="762000" cy="262890"/>
    <xdr:sp macro="" textlink="">
      <xdr:nvSpPr>
        <xdr:cNvPr id="243" name="テキスト ボックス 242"/>
        <xdr:cNvSpPr txBox="1"/>
      </xdr:nvSpPr>
      <xdr:spPr>
        <a:xfrm>
          <a:off x="67564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113665</xdr:rowOff>
    </xdr:from>
    <xdr:ext cx="762000" cy="262890"/>
    <xdr:sp macro="" textlink="">
      <xdr:nvSpPr>
        <xdr:cNvPr id="244" name="テキスト ボックス 243"/>
        <xdr:cNvSpPr txBox="1"/>
      </xdr:nvSpPr>
      <xdr:spPr>
        <a:xfrm>
          <a:off x="59817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81280</xdr:rowOff>
    </xdr:from>
    <xdr:to>
      <xdr:col>55</xdr:col>
      <xdr:colOff>50800</xdr:colOff>
      <xdr:row>61</xdr:row>
      <xdr:rowOff>10795</xdr:rowOff>
    </xdr:to>
    <xdr:sp macro="" textlink="">
      <xdr:nvSpPr>
        <xdr:cNvPr id="245" name="楕円 244"/>
        <xdr:cNvSpPr/>
      </xdr:nvSpPr>
      <xdr:spPr>
        <a:xfrm>
          <a:off x="9192260" y="1014349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104775</xdr:rowOff>
    </xdr:from>
    <xdr:ext cx="690245" cy="262255"/>
    <xdr:sp macro="" textlink="">
      <xdr:nvSpPr>
        <xdr:cNvPr id="246" name="【橋りょう・トンネル】&#10;一人当たり有形固定資産（償却資産）額該当値テキスト"/>
        <xdr:cNvSpPr txBox="1"/>
      </xdr:nvSpPr>
      <xdr:spPr>
        <a:xfrm>
          <a:off x="9258300" y="9999345"/>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2,427,013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93345</xdr:rowOff>
    </xdr:from>
    <xdr:to>
      <xdr:col>50</xdr:col>
      <xdr:colOff>165100</xdr:colOff>
      <xdr:row>61</xdr:row>
      <xdr:rowOff>22225</xdr:rowOff>
    </xdr:to>
    <xdr:sp macro="" textlink="">
      <xdr:nvSpPr>
        <xdr:cNvPr id="247" name="楕円 246"/>
        <xdr:cNvSpPr/>
      </xdr:nvSpPr>
      <xdr:spPr>
        <a:xfrm>
          <a:off x="8445500" y="101555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132715</xdr:rowOff>
    </xdr:from>
    <xdr:to>
      <xdr:col>55</xdr:col>
      <xdr:colOff>0</xdr:colOff>
      <xdr:row>60</xdr:row>
      <xdr:rowOff>145415</xdr:rowOff>
    </xdr:to>
    <xdr:cxnSp macro="">
      <xdr:nvCxnSpPr>
        <xdr:cNvPr id="248" name="直線コネクタ 247"/>
        <xdr:cNvCxnSpPr/>
      </xdr:nvCxnSpPr>
      <xdr:spPr>
        <a:xfrm flipV="1">
          <a:off x="8496300" y="10194925"/>
          <a:ext cx="7239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106045</xdr:rowOff>
    </xdr:from>
    <xdr:to>
      <xdr:col>46</xdr:col>
      <xdr:colOff>38100</xdr:colOff>
      <xdr:row>61</xdr:row>
      <xdr:rowOff>34925</xdr:rowOff>
    </xdr:to>
    <xdr:sp macro="" textlink="">
      <xdr:nvSpPr>
        <xdr:cNvPr id="249" name="楕円 248"/>
        <xdr:cNvSpPr/>
      </xdr:nvSpPr>
      <xdr:spPr>
        <a:xfrm>
          <a:off x="7670800" y="1016825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60</xdr:row>
      <xdr:rowOff>145415</xdr:rowOff>
    </xdr:from>
    <xdr:to>
      <xdr:col>50</xdr:col>
      <xdr:colOff>114300</xdr:colOff>
      <xdr:row>60</xdr:row>
      <xdr:rowOff>156845</xdr:rowOff>
    </xdr:to>
    <xdr:cxnSp macro="">
      <xdr:nvCxnSpPr>
        <xdr:cNvPr id="250" name="直線コネクタ 249"/>
        <xdr:cNvCxnSpPr/>
      </xdr:nvCxnSpPr>
      <xdr:spPr>
        <a:xfrm flipV="1">
          <a:off x="7711440" y="10207625"/>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116840</xdr:rowOff>
    </xdr:from>
    <xdr:to>
      <xdr:col>41</xdr:col>
      <xdr:colOff>101600</xdr:colOff>
      <xdr:row>61</xdr:row>
      <xdr:rowOff>45720</xdr:rowOff>
    </xdr:to>
    <xdr:sp macro="" textlink="">
      <xdr:nvSpPr>
        <xdr:cNvPr id="251" name="楕円 250"/>
        <xdr:cNvSpPr/>
      </xdr:nvSpPr>
      <xdr:spPr>
        <a:xfrm>
          <a:off x="6873240" y="101790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156845</xdr:rowOff>
    </xdr:from>
    <xdr:to>
      <xdr:col>45</xdr:col>
      <xdr:colOff>167640</xdr:colOff>
      <xdr:row>60</xdr:row>
      <xdr:rowOff>167640</xdr:rowOff>
    </xdr:to>
    <xdr:cxnSp macro="">
      <xdr:nvCxnSpPr>
        <xdr:cNvPr id="252" name="直線コネクタ 251"/>
        <xdr:cNvCxnSpPr/>
      </xdr:nvCxnSpPr>
      <xdr:spPr>
        <a:xfrm flipV="1">
          <a:off x="6924040" y="1021905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127635</xdr:rowOff>
    </xdr:from>
    <xdr:to>
      <xdr:col>36</xdr:col>
      <xdr:colOff>165100</xdr:colOff>
      <xdr:row>61</xdr:row>
      <xdr:rowOff>56515</xdr:rowOff>
    </xdr:to>
    <xdr:sp macro="" textlink="">
      <xdr:nvSpPr>
        <xdr:cNvPr id="253" name="楕円 252"/>
        <xdr:cNvSpPr/>
      </xdr:nvSpPr>
      <xdr:spPr>
        <a:xfrm>
          <a:off x="6098540" y="10189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167640</xdr:rowOff>
    </xdr:from>
    <xdr:to>
      <xdr:col>41</xdr:col>
      <xdr:colOff>50800</xdr:colOff>
      <xdr:row>61</xdr:row>
      <xdr:rowOff>5080</xdr:rowOff>
    </xdr:to>
    <xdr:cxnSp macro="">
      <xdr:nvCxnSpPr>
        <xdr:cNvPr id="254" name="直線コネクタ 253"/>
        <xdr:cNvCxnSpPr/>
      </xdr:nvCxnSpPr>
      <xdr:spPr>
        <a:xfrm flipV="1">
          <a:off x="6149340" y="1022985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62</xdr:row>
      <xdr:rowOff>124460</xdr:rowOff>
    </xdr:from>
    <xdr:ext cx="690245" cy="261620"/>
    <xdr:sp macro="" textlink="">
      <xdr:nvSpPr>
        <xdr:cNvPr id="255" name="n_1aveValue【橋りょう・トンネル】&#10;一人当たり有形固定資産（償却資産）額"/>
        <xdr:cNvSpPr txBox="1"/>
      </xdr:nvSpPr>
      <xdr:spPr>
        <a:xfrm>
          <a:off x="8184515" y="10521950"/>
          <a:ext cx="6902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1,146,459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62</xdr:row>
      <xdr:rowOff>132715</xdr:rowOff>
    </xdr:from>
    <xdr:ext cx="688975" cy="262255"/>
    <xdr:sp macro="" textlink="">
      <xdr:nvSpPr>
        <xdr:cNvPr id="256" name="n_2aveValue【橋りょう・トンネル】&#10;一人当たり有形固定資産（償却資産）額"/>
        <xdr:cNvSpPr txBox="1"/>
      </xdr:nvSpPr>
      <xdr:spPr>
        <a:xfrm>
          <a:off x="7399655" y="10530205"/>
          <a:ext cx="6889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62</xdr:row>
      <xdr:rowOff>99695</xdr:rowOff>
    </xdr:from>
    <xdr:ext cx="690245" cy="262255"/>
    <xdr:sp macro="" textlink="">
      <xdr:nvSpPr>
        <xdr:cNvPr id="257" name="n_3aveValue【橋りょう・トンネル】&#10;一人当たり有形固定資産（償却資産）額"/>
        <xdr:cNvSpPr txBox="1"/>
      </xdr:nvSpPr>
      <xdr:spPr>
        <a:xfrm>
          <a:off x="6624955" y="10497185"/>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1,253,857</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62</xdr:row>
      <xdr:rowOff>144145</xdr:rowOff>
    </xdr:from>
    <xdr:ext cx="688975" cy="262255"/>
    <xdr:sp macro="" textlink="">
      <xdr:nvSpPr>
        <xdr:cNvPr id="258" name="n_4aveValue【橋りょう・トンネル】&#10;一人当たり有形固定資産（償却資産）額"/>
        <xdr:cNvSpPr txBox="1"/>
      </xdr:nvSpPr>
      <xdr:spPr>
        <a:xfrm>
          <a:off x="5850255" y="10541635"/>
          <a:ext cx="6889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59</xdr:row>
      <xdr:rowOff>39370</xdr:rowOff>
    </xdr:from>
    <xdr:ext cx="690245" cy="262890"/>
    <xdr:sp macro="" textlink="">
      <xdr:nvSpPr>
        <xdr:cNvPr id="259" name="n_1mainValue【橋りょう・トンネル】&#10;一人当たり有形固定資産（償却資産）額"/>
        <xdr:cNvSpPr txBox="1"/>
      </xdr:nvSpPr>
      <xdr:spPr>
        <a:xfrm>
          <a:off x="8184515" y="9933940"/>
          <a:ext cx="6902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2,376,005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59</xdr:row>
      <xdr:rowOff>51435</xdr:rowOff>
    </xdr:from>
    <xdr:ext cx="688975" cy="262255"/>
    <xdr:sp macro="" textlink="">
      <xdr:nvSpPr>
        <xdr:cNvPr id="260" name="n_2mainValue【橋りょう・トンネル】&#10;一人当たり有形固定資産（償却資産）額"/>
        <xdr:cNvSpPr txBox="1"/>
      </xdr:nvSpPr>
      <xdr:spPr>
        <a:xfrm>
          <a:off x="7399655" y="9946005"/>
          <a:ext cx="6889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2,323,258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59</xdr:row>
      <xdr:rowOff>62230</xdr:rowOff>
    </xdr:from>
    <xdr:ext cx="690245" cy="262255"/>
    <xdr:sp macro="" textlink="">
      <xdr:nvSpPr>
        <xdr:cNvPr id="261" name="n_3mainValue【橋りょう・トンネル】&#10;一人当たり有形固定資産（償却資産）額"/>
        <xdr:cNvSpPr txBox="1"/>
      </xdr:nvSpPr>
      <xdr:spPr>
        <a:xfrm>
          <a:off x="6624955" y="9956800"/>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2,275,884</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59</xdr:row>
      <xdr:rowOff>74295</xdr:rowOff>
    </xdr:from>
    <xdr:ext cx="688975" cy="262255"/>
    <xdr:sp macro="" textlink="">
      <xdr:nvSpPr>
        <xdr:cNvPr id="262" name="n_4mainValue【橋りょう・トンネル】&#10;一人当たり有形固定資産（償却資産）額"/>
        <xdr:cNvSpPr txBox="1"/>
      </xdr:nvSpPr>
      <xdr:spPr>
        <a:xfrm>
          <a:off x="5850255" y="9968865"/>
          <a:ext cx="6889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154305</xdr:rowOff>
    </xdr:from>
    <xdr:to>
      <xdr:col>28</xdr:col>
      <xdr:colOff>152400</xdr:colOff>
      <xdr:row>72</xdr:row>
      <xdr:rowOff>103505</xdr:rowOff>
    </xdr:to>
    <xdr:sp macro="" textlink="">
      <xdr:nvSpPr>
        <xdr:cNvPr id="263" name="正方形/長方形 262"/>
        <xdr:cNvSpPr/>
      </xdr:nvSpPr>
      <xdr:spPr>
        <a:xfrm>
          <a:off x="67056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128905</xdr:rowOff>
    </xdr:from>
    <xdr:to>
      <xdr:col>12</xdr:col>
      <xdr:colOff>127000</xdr:colOff>
      <xdr:row>74</xdr:row>
      <xdr:rowOff>38735</xdr:rowOff>
    </xdr:to>
    <xdr:sp macro="" textlink="">
      <xdr:nvSpPr>
        <xdr:cNvPr id="264" name="正方形/長方形 263"/>
        <xdr:cNvSpPr/>
      </xdr:nvSpPr>
      <xdr:spPr>
        <a:xfrm>
          <a:off x="79756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161290</xdr:rowOff>
    </xdr:from>
    <xdr:to>
      <xdr:col>12</xdr:col>
      <xdr:colOff>127000</xdr:colOff>
      <xdr:row>75</xdr:row>
      <xdr:rowOff>71120</xdr:rowOff>
    </xdr:to>
    <xdr:sp macro="" textlink="">
      <xdr:nvSpPr>
        <xdr:cNvPr id="265" name="正方形/長方形 264"/>
        <xdr:cNvSpPr/>
      </xdr:nvSpPr>
      <xdr:spPr>
        <a:xfrm>
          <a:off x="79756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128905</xdr:rowOff>
    </xdr:from>
    <xdr:to>
      <xdr:col>18</xdr:col>
      <xdr:colOff>0</xdr:colOff>
      <xdr:row>74</xdr:row>
      <xdr:rowOff>38735</xdr:rowOff>
    </xdr:to>
    <xdr:sp macro="" textlink="">
      <xdr:nvSpPr>
        <xdr:cNvPr id="266" name="正方形/長方形 265"/>
        <xdr:cNvSpPr/>
      </xdr:nvSpPr>
      <xdr:spPr>
        <a:xfrm>
          <a:off x="16764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161290</xdr:rowOff>
    </xdr:from>
    <xdr:to>
      <xdr:col>18</xdr:col>
      <xdr:colOff>0</xdr:colOff>
      <xdr:row>75</xdr:row>
      <xdr:rowOff>71120</xdr:rowOff>
    </xdr:to>
    <xdr:sp macro="" textlink="">
      <xdr:nvSpPr>
        <xdr:cNvPr id="267" name="正方形/長方形 266"/>
        <xdr:cNvSpPr/>
      </xdr:nvSpPr>
      <xdr:spPr>
        <a:xfrm>
          <a:off x="16764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128905</xdr:rowOff>
    </xdr:from>
    <xdr:to>
      <xdr:col>24</xdr:col>
      <xdr:colOff>0</xdr:colOff>
      <xdr:row>74</xdr:row>
      <xdr:rowOff>38735</xdr:rowOff>
    </xdr:to>
    <xdr:sp macro="" textlink="">
      <xdr:nvSpPr>
        <xdr:cNvPr id="268" name="正方形/長方形 267"/>
        <xdr:cNvSpPr/>
      </xdr:nvSpPr>
      <xdr:spPr>
        <a:xfrm>
          <a:off x="2682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73</xdr:row>
      <xdr:rowOff>161290</xdr:rowOff>
    </xdr:from>
    <xdr:to>
      <xdr:col>24</xdr:col>
      <xdr:colOff>0</xdr:colOff>
      <xdr:row>75</xdr:row>
      <xdr:rowOff>71120</xdr:rowOff>
    </xdr:to>
    <xdr:sp macro="" textlink="">
      <xdr:nvSpPr>
        <xdr:cNvPr id="269" name="正方形/長方形 268"/>
        <xdr:cNvSpPr/>
      </xdr:nvSpPr>
      <xdr:spPr>
        <a:xfrm>
          <a:off x="2682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96520</xdr:rowOff>
    </xdr:from>
    <xdr:to>
      <xdr:col>28</xdr:col>
      <xdr:colOff>152400</xdr:colOff>
      <xdr:row>88</xdr:row>
      <xdr:rowOff>154305</xdr:rowOff>
    </xdr:to>
    <xdr:sp macro="" textlink="">
      <xdr:nvSpPr>
        <xdr:cNvPr id="270" name="正方形/長方形 269"/>
        <xdr:cNvSpPr/>
      </xdr:nvSpPr>
      <xdr:spPr>
        <a:xfrm>
          <a:off x="67056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77470</xdr:rowOff>
    </xdr:from>
    <xdr:ext cx="298450" cy="228600"/>
    <xdr:sp macro="" textlink="">
      <xdr:nvSpPr>
        <xdr:cNvPr id="271" name="テキスト ボックス 270"/>
        <xdr:cNvSpPr txBox="1"/>
      </xdr:nvSpPr>
      <xdr:spPr>
        <a:xfrm>
          <a:off x="65532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154305</xdr:rowOff>
    </xdr:from>
    <xdr:to>
      <xdr:col>28</xdr:col>
      <xdr:colOff>114300</xdr:colOff>
      <xdr:row>88</xdr:row>
      <xdr:rowOff>154305</xdr:rowOff>
    </xdr:to>
    <xdr:cxnSp macro="">
      <xdr:nvCxnSpPr>
        <xdr:cNvPr id="272" name="直線コネクタ 271"/>
        <xdr:cNvCxnSpPr/>
      </xdr:nvCxnSpPr>
      <xdr:spPr>
        <a:xfrm>
          <a:off x="67056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2255"/>
    <xdr:sp macro="" textlink="">
      <xdr:nvSpPr>
        <xdr:cNvPr id="273" name="テキスト ボックス 272"/>
        <xdr:cNvSpPr txBox="1"/>
      </xdr:nvSpPr>
      <xdr:spPr>
        <a:xfrm>
          <a:off x="27178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167640</xdr:rowOff>
    </xdr:from>
    <xdr:to>
      <xdr:col>28</xdr:col>
      <xdr:colOff>114300</xdr:colOff>
      <xdr:row>86</xdr:row>
      <xdr:rowOff>167640</xdr:rowOff>
    </xdr:to>
    <xdr:cxnSp macro="">
      <xdr:nvCxnSpPr>
        <xdr:cNvPr id="274" name="直線コネクタ 273"/>
        <xdr:cNvCxnSpPr/>
      </xdr:nvCxnSpPr>
      <xdr:spPr>
        <a:xfrm>
          <a:off x="670560" y="145884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7360" cy="262890"/>
    <xdr:sp macro="" textlink="">
      <xdr:nvSpPr>
        <xdr:cNvPr id="275" name="テキスト ボックス 274"/>
        <xdr:cNvSpPr txBox="1"/>
      </xdr:nvSpPr>
      <xdr:spPr>
        <a:xfrm>
          <a:off x="271780" y="144475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13970</xdr:rowOff>
    </xdr:from>
    <xdr:to>
      <xdr:col>28</xdr:col>
      <xdr:colOff>114300</xdr:colOff>
      <xdr:row>85</xdr:row>
      <xdr:rowOff>13970</xdr:rowOff>
    </xdr:to>
    <xdr:cxnSp macro="">
      <xdr:nvCxnSpPr>
        <xdr:cNvPr id="276" name="直線コネクタ 275"/>
        <xdr:cNvCxnSpPr/>
      </xdr:nvCxnSpPr>
      <xdr:spPr>
        <a:xfrm>
          <a:off x="670560" y="142671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84</xdr:row>
      <xdr:rowOff>43180</xdr:rowOff>
    </xdr:from>
    <xdr:ext cx="403225" cy="262890"/>
    <xdr:sp macro="" textlink="">
      <xdr:nvSpPr>
        <xdr:cNvPr id="277" name="テキスト ボックス 276"/>
        <xdr:cNvSpPr txBox="1"/>
      </xdr:nvSpPr>
      <xdr:spPr>
        <a:xfrm>
          <a:off x="335280" y="141287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30480</xdr:rowOff>
    </xdr:from>
    <xdr:to>
      <xdr:col>28</xdr:col>
      <xdr:colOff>114300</xdr:colOff>
      <xdr:row>83</xdr:row>
      <xdr:rowOff>30480</xdr:rowOff>
    </xdr:to>
    <xdr:cxnSp macro="">
      <xdr:nvCxnSpPr>
        <xdr:cNvPr id="278" name="直線コネクタ 277"/>
        <xdr:cNvCxnSpPr/>
      </xdr:nvCxnSpPr>
      <xdr:spPr>
        <a:xfrm>
          <a:off x="670560" y="13948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82</xdr:row>
      <xdr:rowOff>59690</xdr:rowOff>
    </xdr:from>
    <xdr:ext cx="403225" cy="262255"/>
    <xdr:sp macro="" textlink="">
      <xdr:nvSpPr>
        <xdr:cNvPr id="279" name="テキスト ボックス 278"/>
        <xdr:cNvSpPr txBox="1"/>
      </xdr:nvSpPr>
      <xdr:spPr>
        <a:xfrm>
          <a:off x="335280" y="138099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47625</xdr:rowOff>
    </xdr:from>
    <xdr:to>
      <xdr:col>28</xdr:col>
      <xdr:colOff>114300</xdr:colOff>
      <xdr:row>81</xdr:row>
      <xdr:rowOff>47625</xdr:rowOff>
    </xdr:to>
    <xdr:cxnSp macro="">
      <xdr:nvCxnSpPr>
        <xdr:cNvPr id="280" name="直線コネクタ 279"/>
        <xdr:cNvCxnSpPr/>
      </xdr:nvCxnSpPr>
      <xdr:spPr>
        <a:xfrm>
          <a:off x="670560" y="136302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80</xdr:row>
      <xdr:rowOff>76835</xdr:rowOff>
    </xdr:from>
    <xdr:ext cx="403225" cy="262890"/>
    <xdr:sp macro="" textlink="">
      <xdr:nvSpPr>
        <xdr:cNvPr id="281" name="テキスト ボックス 280"/>
        <xdr:cNvSpPr txBox="1"/>
      </xdr:nvSpPr>
      <xdr:spPr>
        <a:xfrm>
          <a:off x="335280" y="1349184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670560" y="133108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78</xdr:row>
      <xdr:rowOff>93345</xdr:rowOff>
    </xdr:from>
    <xdr:ext cx="403225" cy="262255"/>
    <xdr:sp macro="" textlink="">
      <xdr:nvSpPr>
        <xdr:cNvPr id="283" name="テキスト ボックス 282"/>
        <xdr:cNvSpPr txBox="1"/>
      </xdr:nvSpPr>
      <xdr:spPr>
        <a:xfrm>
          <a:off x="335280" y="1317307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80010</xdr:rowOff>
    </xdr:from>
    <xdr:to>
      <xdr:col>28</xdr:col>
      <xdr:colOff>114300</xdr:colOff>
      <xdr:row>77</xdr:row>
      <xdr:rowOff>80010</xdr:rowOff>
    </xdr:to>
    <xdr:cxnSp macro="">
      <xdr:nvCxnSpPr>
        <xdr:cNvPr id="284" name="直線コネクタ 283"/>
        <xdr:cNvCxnSpPr/>
      </xdr:nvCxnSpPr>
      <xdr:spPr>
        <a:xfrm>
          <a:off x="670560" y="1299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109855</xdr:rowOff>
    </xdr:from>
    <xdr:ext cx="339090" cy="262255"/>
    <xdr:sp macro="" textlink="">
      <xdr:nvSpPr>
        <xdr:cNvPr id="285" name="テキスト ボックス 284"/>
        <xdr:cNvSpPr txBox="1"/>
      </xdr:nvSpPr>
      <xdr:spPr>
        <a:xfrm>
          <a:off x="377190" y="12854305"/>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96520</xdr:rowOff>
    </xdr:from>
    <xdr:to>
      <xdr:col>28</xdr:col>
      <xdr:colOff>114300</xdr:colOff>
      <xdr:row>75</xdr:row>
      <xdr:rowOff>96520</xdr:rowOff>
    </xdr:to>
    <xdr:cxnSp macro="">
      <xdr:nvCxnSpPr>
        <xdr:cNvPr id="286" name="直線コネクタ 285"/>
        <xdr:cNvCxnSpPr/>
      </xdr:nvCxnSpPr>
      <xdr:spPr>
        <a:xfrm>
          <a:off x="67056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96520</xdr:rowOff>
    </xdr:from>
    <xdr:to>
      <xdr:col>28</xdr:col>
      <xdr:colOff>152400</xdr:colOff>
      <xdr:row>88</xdr:row>
      <xdr:rowOff>154305</xdr:rowOff>
    </xdr:to>
    <xdr:sp macro="" textlink="">
      <xdr:nvSpPr>
        <xdr:cNvPr id="287" name="【公営住宅】&#10;有形固定資産減価償却率グラフ枠"/>
        <xdr:cNvSpPr/>
      </xdr:nvSpPr>
      <xdr:spPr>
        <a:xfrm>
          <a:off x="67056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80010</xdr:rowOff>
    </xdr:from>
    <xdr:to>
      <xdr:col>24</xdr:col>
      <xdr:colOff>62865</xdr:colOff>
      <xdr:row>86</xdr:row>
      <xdr:rowOff>152400</xdr:rowOff>
    </xdr:to>
    <xdr:cxnSp macro="">
      <xdr:nvCxnSpPr>
        <xdr:cNvPr id="288" name="直線コネクタ 287"/>
        <xdr:cNvCxnSpPr/>
      </xdr:nvCxnSpPr>
      <xdr:spPr>
        <a:xfrm flipV="1">
          <a:off x="4086225" y="129921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156210</xdr:rowOff>
    </xdr:from>
    <xdr:ext cx="405130" cy="263525"/>
    <xdr:sp macro="" textlink="">
      <xdr:nvSpPr>
        <xdr:cNvPr id="289" name="【公営住宅】&#10;有形固定資産減価償却率最小値テキスト"/>
        <xdr:cNvSpPr txBox="1"/>
      </xdr:nvSpPr>
      <xdr:spPr>
        <a:xfrm>
          <a:off x="4124960" y="14577060"/>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0" name="直線コネクタ 289"/>
        <xdr:cNvCxnSpPr/>
      </xdr:nvCxnSpPr>
      <xdr:spPr>
        <a:xfrm>
          <a:off x="4020820" y="14573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340360" cy="262255"/>
    <xdr:sp macro="" textlink="">
      <xdr:nvSpPr>
        <xdr:cNvPr id="291" name="【公営住宅】&#10;有形固定資産減価償却率最大値テキスト"/>
        <xdr:cNvSpPr txBox="1"/>
      </xdr:nvSpPr>
      <xdr:spPr>
        <a:xfrm>
          <a:off x="4124960" y="12769850"/>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80010</xdr:rowOff>
    </xdr:from>
    <xdr:to>
      <xdr:col>24</xdr:col>
      <xdr:colOff>152400</xdr:colOff>
      <xdr:row>77</xdr:row>
      <xdr:rowOff>80010</xdr:rowOff>
    </xdr:to>
    <xdr:cxnSp macro="">
      <xdr:nvCxnSpPr>
        <xdr:cNvPr id="292" name="直線コネクタ 291"/>
        <xdr:cNvCxnSpPr/>
      </xdr:nvCxnSpPr>
      <xdr:spPr>
        <a:xfrm>
          <a:off x="4020820" y="12992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142875</xdr:rowOff>
    </xdr:from>
    <xdr:ext cx="405130" cy="262255"/>
    <xdr:sp macro="" textlink="">
      <xdr:nvSpPr>
        <xdr:cNvPr id="293" name="【公営住宅】&#10;有形固定資産減価償却率平均値テキスト"/>
        <xdr:cNvSpPr txBox="1"/>
      </xdr:nvSpPr>
      <xdr:spPr>
        <a:xfrm>
          <a:off x="4124960" y="1389316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164465</xdr:rowOff>
    </xdr:from>
    <xdr:to>
      <xdr:col>24</xdr:col>
      <xdr:colOff>114300</xdr:colOff>
      <xdr:row>83</xdr:row>
      <xdr:rowOff>93345</xdr:rowOff>
    </xdr:to>
    <xdr:sp macro="" textlink="">
      <xdr:nvSpPr>
        <xdr:cNvPr id="294" name="フローチャート: 判断 293"/>
        <xdr:cNvSpPr/>
      </xdr:nvSpPr>
      <xdr:spPr>
        <a:xfrm>
          <a:off x="4036060" y="139147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155575</xdr:rowOff>
    </xdr:from>
    <xdr:to>
      <xdr:col>20</xdr:col>
      <xdr:colOff>38100</xdr:colOff>
      <xdr:row>83</xdr:row>
      <xdr:rowOff>85090</xdr:rowOff>
    </xdr:to>
    <xdr:sp macro="" textlink="">
      <xdr:nvSpPr>
        <xdr:cNvPr id="295" name="フローチャート: 判断 294"/>
        <xdr:cNvSpPr/>
      </xdr:nvSpPr>
      <xdr:spPr>
        <a:xfrm>
          <a:off x="3312160" y="1390586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155575</xdr:rowOff>
    </xdr:from>
    <xdr:to>
      <xdr:col>15</xdr:col>
      <xdr:colOff>101600</xdr:colOff>
      <xdr:row>83</xdr:row>
      <xdr:rowOff>85090</xdr:rowOff>
    </xdr:to>
    <xdr:sp macro="" textlink="">
      <xdr:nvSpPr>
        <xdr:cNvPr id="296" name="フローチャート: 判断 295"/>
        <xdr:cNvSpPr/>
      </xdr:nvSpPr>
      <xdr:spPr>
        <a:xfrm>
          <a:off x="2514600" y="13905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131445</xdr:rowOff>
    </xdr:from>
    <xdr:to>
      <xdr:col>10</xdr:col>
      <xdr:colOff>165100</xdr:colOff>
      <xdr:row>83</xdr:row>
      <xdr:rowOff>60325</xdr:rowOff>
    </xdr:to>
    <xdr:sp macro="" textlink="">
      <xdr:nvSpPr>
        <xdr:cNvPr id="297" name="フローチャート: 判断 296"/>
        <xdr:cNvSpPr/>
      </xdr:nvSpPr>
      <xdr:spPr>
        <a:xfrm>
          <a:off x="1739900" y="138817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70485</xdr:rowOff>
    </xdr:to>
    <xdr:sp macro="" textlink="">
      <xdr:nvSpPr>
        <xdr:cNvPr id="298" name="フローチャート: 判断 297"/>
        <xdr:cNvSpPr/>
      </xdr:nvSpPr>
      <xdr:spPr>
        <a:xfrm>
          <a:off x="965200" y="1389189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151765</xdr:rowOff>
    </xdr:from>
    <xdr:ext cx="762000" cy="262890"/>
    <xdr:sp macro="" textlink="">
      <xdr:nvSpPr>
        <xdr:cNvPr id="299" name="テキスト ボックス 298"/>
        <xdr:cNvSpPr txBox="1"/>
      </xdr:nvSpPr>
      <xdr:spPr>
        <a:xfrm>
          <a:off x="391922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88</xdr:row>
      <xdr:rowOff>151765</xdr:rowOff>
    </xdr:from>
    <xdr:ext cx="762000" cy="262890"/>
    <xdr:sp macro="" textlink="">
      <xdr:nvSpPr>
        <xdr:cNvPr id="300" name="テキスト ボックス 299"/>
        <xdr:cNvSpPr txBox="1"/>
      </xdr:nvSpPr>
      <xdr:spPr>
        <a:xfrm>
          <a:off x="31851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151765</xdr:rowOff>
    </xdr:from>
    <xdr:ext cx="762000" cy="262890"/>
    <xdr:sp macro="" textlink="">
      <xdr:nvSpPr>
        <xdr:cNvPr id="301" name="テキスト ボックス 300"/>
        <xdr:cNvSpPr txBox="1"/>
      </xdr:nvSpPr>
      <xdr:spPr>
        <a:xfrm>
          <a:off x="2397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151765</xdr:rowOff>
    </xdr:from>
    <xdr:ext cx="762000" cy="262890"/>
    <xdr:sp macro="" textlink="">
      <xdr:nvSpPr>
        <xdr:cNvPr id="302" name="テキスト ボックス 301"/>
        <xdr:cNvSpPr txBox="1"/>
      </xdr:nvSpPr>
      <xdr:spPr>
        <a:xfrm>
          <a:off x="16230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88</xdr:row>
      <xdr:rowOff>151765</xdr:rowOff>
    </xdr:from>
    <xdr:ext cx="762000" cy="262890"/>
    <xdr:sp macro="" textlink="">
      <xdr:nvSpPr>
        <xdr:cNvPr id="303" name="テキスト ボックス 302"/>
        <xdr:cNvSpPr txBox="1"/>
      </xdr:nvSpPr>
      <xdr:spPr>
        <a:xfrm>
          <a:off x="8382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23495</xdr:rowOff>
    </xdr:from>
    <xdr:to>
      <xdr:col>24</xdr:col>
      <xdr:colOff>114300</xdr:colOff>
      <xdr:row>82</xdr:row>
      <xdr:rowOff>127000</xdr:rowOff>
    </xdr:to>
    <xdr:sp macro="" textlink="">
      <xdr:nvSpPr>
        <xdr:cNvPr id="304" name="楕円 303"/>
        <xdr:cNvSpPr/>
      </xdr:nvSpPr>
      <xdr:spPr>
        <a:xfrm>
          <a:off x="4036060" y="137737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47625</xdr:rowOff>
    </xdr:from>
    <xdr:ext cx="405130" cy="262255"/>
    <xdr:sp macro="" textlink="">
      <xdr:nvSpPr>
        <xdr:cNvPr id="305" name="【公営住宅】&#10;有形固定資産減価償却率該当値テキスト"/>
        <xdr:cNvSpPr txBox="1"/>
      </xdr:nvSpPr>
      <xdr:spPr>
        <a:xfrm>
          <a:off x="4124960" y="1363027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38735</xdr:rowOff>
    </xdr:from>
    <xdr:to>
      <xdr:col>20</xdr:col>
      <xdr:colOff>38100</xdr:colOff>
      <xdr:row>82</xdr:row>
      <xdr:rowOff>142240</xdr:rowOff>
    </xdr:to>
    <xdr:sp macro="" textlink="">
      <xdr:nvSpPr>
        <xdr:cNvPr id="306" name="楕円 305"/>
        <xdr:cNvSpPr/>
      </xdr:nvSpPr>
      <xdr:spPr>
        <a:xfrm>
          <a:off x="3312160" y="137890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82</xdr:row>
      <xdr:rowOff>75565</xdr:rowOff>
    </xdr:from>
    <xdr:to>
      <xdr:col>24</xdr:col>
      <xdr:colOff>63500</xdr:colOff>
      <xdr:row>82</xdr:row>
      <xdr:rowOff>90170</xdr:rowOff>
    </xdr:to>
    <xdr:cxnSp macro="">
      <xdr:nvCxnSpPr>
        <xdr:cNvPr id="307" name="直線コネクタ 306"/>
        <xdr:cNvCxnSpPr/>
      </xdr:nvCxnSpPr>
      <xdr:spPr>
        <a:xfrm flipV="1">
          <a:off x="3352800" y="13825855"/>
          <a:ext cx="7340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66675</xdr:rowOff>
    </xdr:from>
    <xdr:to>
      <xdr:col>15</xdr:col>
      <xdr:colOff>101600</xdr:colOff>
      <xdr:row>82</xdr:row>
      <xdr:rowOff>167640</xdr:rowOff>
    </xdr:to>
    <xdr:sp macro="" textlink="">
      <xdr:nvSpPr>
        <xdr:cNvPr id="308" name="楕円 307"/>
        <xdr:cNvSpPr/>
      </xdr:nvSpPr>
      <xdr:spPr>
        <a:xfrm>
          <a:off x="2514600" y="13816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90170</xdr:rowOff>
    </xdr:from>
    <xdr:to>
      <xdr:col>19</xdr:col>
      <xdr:colOff>167640</xdr:colOff>
      <xdr:row>82</xdr:row>
      <xdr:rowOff>117475</xdr:rowOff>
    </xdr:to>
    <xdr:cxnSp macro="">
      <xdr:nvCxnSpPr>
        <xdr:cNvPr id="309" name="直線コネクタ 308"/>
        <xdr:cNvCxnSpPr/>
      </xdr:nvCxnSpPr>
      <xdr:spPr>
        <a:xfrm flipV="1">
          <a:off x="2565400" y="13840460"/>
          <a:ext cx="7874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88265</xdr:rowOff>
    </xdr:from>
    <xdr:to>
      <xdr:col>10</xdr:col>
      <xdr:colOff>165100</xdr:colOff>
      <xdr:row>83</xdr:row>
      <xdr:rowOff>17145</xdr:rowOff>
    </xdr:to>
    <xdr:sp macro="" textlink="">
      <xdr:nvSpPr>
        <xdr:cNvPr id="310" name="楕円 309"/>
        <xdr:cNvSpPr/>
      </xdr:nvSpPr>
      <xdr:spPr>
        <a:xfrm>
          <a:off x="1739900" y="138385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117475</xdr:rowOff>
    </xdr:from>
    <xdr:to>
      <xdr:col>15</xdr:col>
      <xdr:colOff>50800</xdr:colOff>
      <xdr:row>82</xdr:row>
      <xdr:rowOff>140335</xdr:rowOff>
    </xdr:to>
    <xdr:cxnSp macro="">
      <xdr:nvCxnSpPr>
        <xdr:cNvPr id="311" name="直線コネクタ 310"/>
        <xdr:cNvCxnSpPr/>
      </xdr:nvCxnSpPr>
      <xdr:spPr>
        <a:xfrm flipV="1">
          <a:off x="1790700" y="1386776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32385</xdr:rowOff>
    </xdr:to>
    <xdr:sp macro="" textlink="">
      <xdr:nvSpPr>
        <xdr:cNvPr id="312" name="楕円 311"/>
        <xdr:cNvSpPr/>
      </xdr:nvSpPr>
      <xdr:spPr>
        <a:xfrm>
          <a:off x="965200" y="138537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82</xdr:row>
      <xdr:rowOff>140335</xdr:rowOff>
    </xdr:from>
    <xdr:to>
      <xdr:col>10</xdr:col>
      <xdr:colOff>114300</xdr:colOff>
      <xdr:row>82</xdr:row>
      <xdr:rowOff>154305</xdr:rowOff>
    </xdr:to>
    <xdr:cxnSp macro="">
      <xdr:nvCxnSpPr>
        <xdr:cNvPr id="313" name="直線コネクタ 312"/>
        <xdr:cNvCxnSpPr/>
      </xdr:nvCxnSpPr>
      <xdr:spPr>
        <a:xfrm flipV="1">
          <a:off x="1005840" y="13890625"/>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76200</xdr:rowOff>
    </xdr:from>
    <xdr:ext cx="405130" cy="262890"/>
    <xdr:sp macro="" textlink="">
      <xdr:nvSpPr>
        <xdr:cNvPr id="314" name="n_1aveValue【公営住宅】&#10;有形固定資産減価償却率"/>
        <xdr:cNvSpPr txBox="1"/>
      </xdr:nvSpPr>
      <xdr:spPr>
        <a:xfrm>
          <a:off x="3170555" y="1399413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76200</xdr:rowOff>
    </xdr:from>
    <xdr:ext cx="403860" cy="262890"/>
    <xdr:sp macro="" textlink="">
      <xdr:nvSpPr>
        <xdr:cNvPr id="315" name="n_2aveValue【公営住宅】&#10;有形固定資産減価償却率"/>
        <xdr:cNvSpPr txBox="1"/>
      </xdr:nvSpPr>
      <xdr:spPr>
        <a:xfrm>
          <a:off x="2385695" y="1399413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51435</xdr:rowOff>
    </xdr:from>
    <xdr:ext cx="405130" cy="262255"/>
    <xdr:sp macro="" textlink="">
      <xdr:nvSpPr>
        <xdr:cNvPr id="316" name="n_3aveValue【公営住宅】&#10;有形固定資産減価償却率"/>
        <xdr:cNvSpPr txBox="1"/>
      </xdr:nvSpPr>
      <xdr:spPr>
        <a:xfrm>
          <a:off x="1610995" y="139693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60960</xdr:rowOff>
    </xdr:from>
    <xdr:ext cx="403860" cy="262255"/>
    <xdr:sp macro="" textlink="">
      <xdr:nvSpPr>
        <xdr:cNvPr id="317" name="n_4aveValue【公営住宅】&#10;有形固定資産減価償却率"/>
        <xdr:cNvSpPr txBox="1"/>
      </xdr:nvSpPr>
      <xdr:spPr>
        <a:xfrm>
          <a:off x="836295" y="1397889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158750</xdr:rowOff>
    </xdr:from>
    <xdr:ext cx="405130" cy="261620"/>
    <xdr:sp macro="" textlink="">
      <xdr:nvSpPr>
        <xdr:cNvPr id="318" name="n_1mainValue【公営住宅】&#10;有形固定資産減価償却率"/>
        <xdr:cNvSpPr txBox="1"/>
      </xdr:nvSpPr>
      <xdr:spPr>
        <a:xfrm>
          <a:off x="3170555" y="1357376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12700</xdr:rowOff>
    </xdr:from>
    <xdr:ext cx="403860" cy="262255"/>
    <xdr:sp macro="" textlink="">
      <xdr:nvSpPr>
        <xdr:cNvPr id="319" name="n_2mainValue【公営住宅】&#10;有形固定資産減価償却率"/>
        <xdr:cNvSpPr txBox="1"/>
      </xdr:nvSpPr>
      <xdr:spPr>
        <a:xfrm>
          <a:off x="2385695" y="135953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34290</xdr:rowOff>
    </xdr:from>
    <xdr:ext cx="405130" cy="262255"/>
    <xdr:sp macro="" textlink="">
      <xdr:nvSpPr>
        <xdr:cNvPr id="320" name="n_3mainValue【公営住宅】&#10;有形固定資産減価償却率"/>
        <xdr:cNvSpPr txBox="1"/>
      </xdr:nvSpPr>
      <xdr:spPr>
        <a:xfrm>
          <a:off x="1610995" y="1361694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49530</xdr:rowOff>
    </xdr:from>
    <xdr:ext cx="403860" cy="262255"/>
    <xdr:sp macro="" textlink="">
      <xdr:nvSpPr>
        <xdr:cNvPr id="321" name="n_4mainValue【公営住宅】&#10;有形固定資産減価償却率"/>
        <xdr:cNvSpPr txBox="1"/>
      </xdr:nvSpPr>
      <xdr:spPr>
        <a:xfrm>
          <a:off x="836295" y="1363218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154305</xdr:rowOff>
    </xdr:from>
    <xdr:to>
      <xdr:col>59</xdr:col>
      <xdr:colOff>88900</xdr:colOff>
      <xdr:row>72</xdr:row>
      <xdr:rowOff>103505</xdr:rowOff>
    </xdr:to>
    <xdr:sp macro="" textlink="">
      <xdr:nvSpPr>
        <xdr:cNvPr id="322" name="正方形/長方形 321"/>
        <xdr:cNvSpPr/>
      </xdr:nvSpPr>
      <xdr:spPr>
        <a:xfrm>
          <a:off x="582676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128905</xdr:rowOff>
    </xdr:from>
    <xdr:to>
      <xdr:col>43</xdr:col>
      <xdr:colOff>63500</xdr:colOff>
      <xdr:row>74</xdr:row>
      <xdr:rowOff>38735</xdr:rowOff>
    </xdr:to>
    <xdr:sp macro="" textlink="">
      <xdr:nvSpPr>
        <xdr:cNvPr id="323" name="正方形/長方形 322"/>
        <xdr:cNvSpPr/>
      </xdr:nvSpPr>
      <xdr:spPr>
        <a:xfrm>
          <a:off x="59309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161290</xdr:rowOff>
    </xdr:from>
    <xdr:to>
      <xdr:col>43</xdr:col>
      <xdr:colOff>63500</xdr:colOff>
      <xdr:row>75</xdr:row>
      <xdr:rowOff>71120</xdr:rowOff>
    </xdr:to>
    <xdr:sp macro="" textlink="">
      <xdr:nvSpPr>
        <xdr:cNvPr id="324" name="正方形/長方形 323"/>
        <xdr:cNvSpPr/>
      </xdr:nvSpPr>
      <xdr:spPr>
        <a:xfrm>
          <a:off x="59309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128905</xdr:rowOff>
    </xdr:from>
    <xdr:to>
      <xdr:col>48</xdr:col>
      <xdr:colOff>127000</xdr:colOff>
      <xdr:row>74</xdr:row>
      <xdr:rowOff>38735</xdr:rowOff>
    </xdr:to>
    <xdr:sp macro="" textlink="">
      <xdr:nvSpPr>
        <xdr:cNvPr id="325" name="正方形/長方形 324"/>
        <xdr:cNvSpPr/>
      </xdr:nvSpPr>
      <xdr:spPr>
        <a:xfrm>
          <a:off x="68326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161290</xdr:rowOff>
    </xdr:from>
    <xdr:to>
      <xdr:col>48</xdr:col>
      <xdr:colOff>127000</xdr:colOff>
      <xdr:row>75</xdr:row>
      <xdr:rowOff>71120</xdr:rowOff>
    </xdr:to>
    <xdr:sp macro="" textlink="">
      <xdr:nvSpPr>
        <xdr:cNvPr id="326" name="正方形/長方形 325"/>
        <xdr:cNvSpPr/>
      </xdr:nvSpPr>
      <xdr:spPr>
        <a:xfrm>
          <a:off x="68326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128905</xdr:rowOff>
    </xdr:from>
    <xdr:to>
      <xdr:col>54</xdr:col>
      <xdr:colOff>127000</xdr:colOff>
      <xdr:row>74</xdr:row>
      <xdr:rowOff>38735</xdr:rowOff>
    </xdr:to>
    <xdr:sp macro="" textlink="">
      <xdr:nvSpPr>
        <xdr:cNvPr id="327" name="正方形/長方形 326"/>
        <xdr:cNvSpPr/>
      </xdr:nvSpPr>
      <xdr:spPr>
        <a:xfrm>
          <a:off x="7838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73</xdr:row>
      <xdr:rowOff>161290</xdr:rowOff>
    </xdr:from>
    <xdr:to>
      <xdr:col>54</xdr:col>
      <xdr:colOff>127000</xdr:colOff>
      <xdr:row>75</xdr:row>
      <xdr:rowOff>71120</xdr:rowOff>
    </xdr:to>
    <xdr:sp macro="" textlink="">
      <xdr:nvSpPr>
        <xdr:cNvPr id="328" name="正方形/長方形 327"/>
        <xdr:cNvSpPr/>
      </xdr:nvSpPr>
      <xdr:spPr>
        <a:xfrm>
          <a:off x="7838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96520</xdr:rowOff>
    </xdr:from>
    <xdr:to>
      <xdr:col>59</xdr:col>
      <xdr:colOff>88900</xdr:colOff>
      <xdr:row>88</xdr:row>
      <xdr:rowOff>154305</xdr:rowOff>
    </xdr:to>
    <xdr:sp macro="" textlink="">
      <xdr:nvSpPr>
        <xdr:cNvPr id="329" name="正方形/長方形 328"/>
        <xdr:cNvSpPr/>
      </xdr:nvSpPr>
      <xdr:spPr>
        <a:xfrm>
          <a:off x="582676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77470</xdr:rowOff>
    </xdr:from>
    <xdr:ext cx="349885" cy="228600"/>
    <xdr:sp macro="" textlink="">
      <xdr:nvSpPr>
        <xdr:cNvPr id="330" name="テキスト ボックス 329"/>
        <xdr:cNvSpPr txBox="1"/>
      </xdr:nvSpPr>
      <xdr:spPr>
        <a:xfrm>
          <a:off x="578866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154305</xdr:rowOff>
    </xdr:from>
    <xdr:to>
      <xdr:col>59</xdr:col>
      <xdr:colOff>50800</xdr:colOff>
      <xdr:row>88</xdr:row>
      <xdr:rowOff>154305</xdr:rowOff>
    </xdr:to>
    <xdr:cxnSp macro="">
      <xdr:nvCxnSpPr>
        <xdr:cNvPr id="331" name="直線コネクタ 330"/>
        <xdr:cNvCxnSpPr/>
      </xdr:nvCxnSpPr>
      <xdr:spPr>
        <a:xfrm>
          <a:off x="5826760" y="149104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167640</xdr:rowOff>
    </xdr:from>
    <xdr:to>
      <xdr:col>59</xdr:col>
      <xdr:colOff>50800</xdr:colOff>
      <xdr:row>86</xdr:row>
      <xdr:rowOff>167640</xdr:rowOff>
    </xdr:to>
    <xdr:cxnSp macro="">
      <xdr:nvCxnSpPr>
        <xdr:cNvPr id="332" name="直線コネクタ 331"/>
        <xdr:cNvCxnSpPr/>
      </xdr:nvCxnSpPr>
      <xdr:spPr>
        <a:xfrm>
          <a:off x="5826760" y="145884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7360" cy="262890"/>
    <xdr:sp macro="" textlink="">
      <xdr:nvSpPr>
        <xdr:cNvPr id="333" name="テキスト ボックス 332"/>
        <xdr:cNvSpPr txBox="1"/>
      </xdr:nvSpPr>
      <xdr:spPr>
        <a:xfrm>
          <a:off x="5405120" y="1444752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13970</xdr:rowOff>
    </xdr:from>
    <xdr:to>
      <xdr:col>59</xdr:col>
      <xdr:colOff>50800</xdr:colOff>
      <xdr:row>85</xdr:row>
      <xdr:rowOff>13970</xdr:rowOff>
    </xdr:to>
    <xdr:cxnSp macro="">
      <xdr:nvCxnSpPr>
        <xdr:cNvPr id="334" name="直線コネクタ 333"/>
        <xdr:cNvCxnSpPr/>
      </xdr:nvCxnSpPr>
      <xdr:spPr>
        <a:xfrm>
          <a:off x="5826760" y="142671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43180</xdr:rowOff>
    </xdr:from>
    <xdr:ext cx="467360" cy="262890"/>
    <xdr:sp macro="" textlink="">
      <xdr:nvSpPr>
        <xdr:cNvPr id="335" name="テキスト ボックス 334"/>
        <xdr:cNvSpPr txBox="1"/>
      </xdr:nvSpPr>
      <xdr:spPr>
        <a:xfrm>
          <a:off x="5405120" y="1412875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30480</xdr:rowOff>
    </xdr:from>
    <xdr:to>
      <xdr:col>59</xdr:col>
      <xdr:colOff>50800</xdr:colOff>
      <xdr:row>83</xdr:row>
      <xdr:rowOff>30480</xdr:rowOff>
    </xdr:to>
    <xdr:cxnSp macro="">
      <xdr:nvCxnSpPr>
        <xdr:cNvPr id="336" name="直線コネクタ 335"/>
        <xdr:cNvCxnSpPr/>
      </xdr:nvCxnSpPr>
      <xdr:spPr>
        <a:xfrm>
          <a:off x="5826760" y="139484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59690</xdr:rowOff>
    </xdr:from>
    <xdr:ext cx="467360" cy="262255"/>
    <xdr:sp macro="" textlink="">
      <xdr:nvSpPr>
        <xdr:cNvPr id="337" name="テキスト ボックス 336"/>
        <xdr:cNvSpPr txBox="1"/>
      </xdr:nvSpPr>
      <xdr:spPr>
        <a:xfrm>
          <a:off x="5405120" y="1380998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47625</xdr:rowOff>
    </xdr:from>
    <xdr:to>
      <xdr:col>59</xdr:col>
      <xdr:colOff>50800</xdr:colOff>
      <xdr:row>81</xdr:row>
      <xdr:rowOff>47625</xdr:rowOff>
    </xdr:to>
    <xdr:cxnSp macro="">
      <xdr:nvCxnSpPr>
        <xdr:cNvPr id="338" name="直線コネクタ 337"/>
        <xdr:cNvCxnSpPr/>
      </xdr:nvCxnSpPr>
      <xdr:spPr>
        <a:xfrm>
          <a:off x="5826760" y="136302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76835</xdr:rowOff>
    </xdr:from>
    <xdr:ext cx="467360" cy="262890"/>
    <xdr:sp macro="" textlink="">
      <xdr:nvSpPr>
        <xdr:cNvPr id="339" name="テキスト ボックス 338"/>
        <xdr:cNvSpPr txBox="1"/>
      </xdr:nvSpPr>
      <xdr:spPr>
        <a:xfrm>
          <a:off x="5405120" y="1349184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5826760" y="133108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93345</xdr:rowOff>
    </xdr:from>
    <xdr:ext cx="530225" cy="262255"/>
    <xdr:sp macro="" textlink="">
      <xdr:nvSpPr>
        <xdr:cNvPr id="341" name="テキスト ボックス 340"/>
        <xdr:cNvSpPr txBox="1"/>
      </xdr:nvSpPr>
      <xdr:spPr>
        <a:xfrm>
          <a:off x="5363845" y="13173075"/>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80010</xdr:rowOff>
    </xdr:from>
    <xdr:to>
      <xdr:col>59</xdr:col>
      <xdr:colOff>50800</xdr:colOff>
      <xdr:row>77</xdr:row>
      <xdr:rowOff>80010</xdr:rowOff>
    </xdr:to>
    <xdr:cxnSp macro="">
      <xdr:nvCxnSpPr>
        <xdr:cNvPr id="342" name="直線コネクタ 341"/>
        <xdr:cNvCxnSpPr/>
      </xdr:nvCxnSpPr>
      <xdr:spPr>
        <a:xfrm>
          <a:off x="5826760" y="1299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109855</xdr:rowOff>
    </xdr:from>
    <xdr:ext cx="530225" cy="262255"/>
    <xdr:sp macro="" textlink="">
      <xdr:nvSpPr>
        <xdr:cNvPr id="343" name="テキスト ボックス 342"/>
        <xdr:cNvSpPr txBox="1"/>
      </xdr:nvSpPr>
      <xdr:spPr>
        <a:xfrm>
          <a:off x="5363845" y="12854305"/>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50800</xdr:colOff>
      <xdr:row>75</xdr:row>
      <xdr:rowOff>96520</xdr:rowOff>
    </xdr:to>
    <xdr:cxnSp macro="">
      <xdr:nvCxnSpPr>
        <xdr:cNvPr id="344" name="直線コネクタ 343"/>
        <xdr:cNvCxnSpPr/>
      </xdr:nvCxnSpPr>
      <xdr:spPr>
        <a:xfrm>
          <a:off x="5826760" y="12673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126365</xdr:rowOff>
    </xdr:from>
    <xdr:ext cx="530225" cy="261620"/>
    <xdr:sp macro="" textlink="">
      <xdr:nvSpPr>
        <xdr:cNvPr id="345" name="テキスト ボックス 344"/>
        <xdr:cNvSpPr txBox="1"/>
      </xdr:nvSpPr>
      <xdr:spPr>
        <a:xfrm>
          <a:off x="5363845" y="1253553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96520</xdr:rowOff>
    </xdr:from>
    <xdr:to>
      <xdr:col>59</xdr:col>
      <xdr:colOff>88900</xdr:colOff>
      <xdr:row>88</xdr:row>
      <xdr:rowOff>154305</xdr:rowOff>
    </xdr:to>
    <xdr:sp macro="" textlink="">
      <xdr:nvSpPr>
        <xdr:cNvPr id="346" name="【公営住宅】&#10;一人当たり面積グラフ枠"/>
        <xdr:cNvSpPr/>
      </xdr:nvSpPr>
      <xdr:spPr>
        <a:xfrm>
          <a:off x="582676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78</xdr:row>
      <xdr:rowOff>6350</xdr:rowOff>
    </xdr:from>
    <xdr:to>
      <xdr:col>54</xdr:col>
      <xdr:colOff>167640</xdr:colOff>
      <xdr:row>86</xdr:row>
      <xdr:rowOff>152400</xdr:rowOff>
    </xdr:to>
    <xdr:cxnSp macro="">
      <xdr:nvCxnSpPr>
        <xdr:cNvPr id="347" name="直線コネクタ 346"/>
        <xdr:cNvCxnSpPr/>
      </xdr:nvCxnSpPr>
      <xdr:spPr>
        <a:xfrm flipV="1">
          <a:off x="9220200" y="13086080"/>
          <a:ext cx="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156210</xdr:rowOff>
    </xdr:from>
    <xdr:ext cx="469900" cy="263525"/>
    <xdr:sp macro="" textlink="">
      <xdr:nvSpPr>
        <xdr:cNvPr id="348" name="【公営住宅】&#10;一人当たり面積最小値テキスト"/>
        <xdr:cNvSpPr txBox="1"/>
      </xdr:nvSpPr>
      <xdr:spPr>
        <a:xfrm>
          <a:off x="9258300" y="1457706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9" name="直線コネクタ 348"/>
        <xdr:cNvCxnSpPr/>
      </xdr:nvCxnSpPr>
      <xdr:spPr>
        <a:xfrm>
          <a:off x="9154160" y="14573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126365</xdr:rowOff>
    </xdr:from>
    <xdr:ext cx="534670" cy="261620"/>
    <xdr:sp macro="" textlink="">
      <xdr:nvSpPr>
        <xdr:cNvPr id="350" name="【公営住宅】&#10;一人当たり面積最大値テキスト"/>
        <xdr:cNvSpPr txBox="1"/>
      </xdr:nvSpPr>
      <xdr:spPr>
        <a:xfrm>
          <a:off x="9258300" y="1287081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51" name="直線コネクタ 350"/>
        <xdr:cNvCxnSpPr/>
      </xdr:nvCxnSpPr>
      <xdr:spPr>
        <a:xfrm>
          <a:off x="9154160" y="13086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100330</xdr:rowOff>
    </xdr:from>
    <xdr:ext cx="469900" cy="263525"/>
    <xdr:sp macro="" textlink="">
      <xdr:nvSpPr>
        <xdr:cNvPr id="352" name="【公営住宅】&#10;一人当たり面積平均値テキスト"/>
        <xdr:cNvSpPr txBox="1"/>
      </xdr:nvSpPr>
      <xdr:spPr>
        <a:xfrm>
          <a:off x="9258300" y="1401826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122555</xdr:rowOff>
    </xdr:from>
    <xdr:to>
      <xdr:col>55</xdr:col>
      <xdr:colOff>50800</xdr:colOff>
      <xdr:row>84</xdr:row>
      <xdr:rowOff>51435</xdr:rowOff>
    </xdr:to>
    <xdr:sp macro="" textlink="">
      <xdr:nvSpPr>
        <xdr:cNvPr id="353" name="フローチャート: 判断 352"/>
        <xdr:cNvSpPr/>
      </xdr:nvSpPr>
      <xdr:spPr>
        <a:xfrm>
          <a:off x="9192260" y="1404048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67945</xdr:rowOff>
    </xdr:to>
    <xdr:sp macro="" textlink="">
      <xdr:nvSpPr>
        <xdr:cNvPr id="354" name="フローチャート: 判断 353"/>
        <xdr:cNvSpPr/>
      </xdr:nvSpPr>
      <xdr:spPr>
        <a:xfrm>
          <a:off x="8445500" y="140563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111125</xdr:rowOff>
    </xdr:from>
    <xdr:to>
      <xdr:col>46</xdr:col>
      <xdr:colOff>38100</xdr:colOff>
      <xdr:row>84</xdr:row>
      <xdr:rowOff>40005</xdr:rowOff>
    </xdr:to>
    <xdr:sp macro="" textlink="">
      <xdr:nvSpPr>
        <xdr:cNvPr id="355" name="フローチャート: 判断 354"/>
        <xdr:cNvSpPr/>
      </xdr:nvSpPr>
      <xdr:spPr>
        <a:xfrm>
          <a:off x="7670800" y="1402905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114300</xdr:rowOff>
    </xdr:from>
    <xdr:to>
      <xdr:col>41</xdr:col>
      <xdr:colOff>101600</xdr:colOff>
      <xdr:row>84</xdr:row>
      <xdr:rowOff>43180</xdr:rowOff>
    </xdr:to>
    <xdr:sp macro="" textlink="">
      <xdr:nvSpPr>
        <xdr:cNvPr id="356" name="フローチャート: 判断 355"/>
        <xdr:cNvSpPr/>
      </xdr:nvSpPr>
      <xdr:spPr>
        <a:xfrm>
          <a:off x="6873240" y="14032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142875</xdr:rowOff>
    </xdr:from>
    <xdr:to>
      <xdr:col>36</xdr:col>
      <xdr:colOff>165100</xdr:colOff>
      <xdr:row>84</xdr:row>
      <xdr:rowOff>71755</xdr:rowOff>
    </xdr:to>
    <xdr:sp macro="" textlink="">
      <xdr:nvSpPr>
        <xdr:cNvPr id="357" name="フローチャート: 判断 356"/>
        <xdr:cNvSpPr/>
      </xdr:nvSpPr>
      <xdr:spPr>
        <a:xfrm>
          <a:off x="6098540" y="140608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151765</xdr:rowOff>
    </xdr:from>
    <xdr:ext cx="762000" cy="262890"/>
    <xdr:sp macro="" textlink="">
      <xdr:nvSpPr>
        <xdr:cNvPr id="358" name="テキスト ボックス 357"/>
        <xdr:cNvSpPr txBox="1"/>
      </xdr:nvSpPr>
      <xdr:spPr>
        <a:xfrm>
          <a:off x="90525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151765</xdr:rowOff>
    </xdr:from>
    <xdr:ext cx="762000" cy="262890"/>
    <xdr:sp macro="" textlink="">
      <xdr:nvSpPr>
        <xdr:cNvPr id="359" name="テキスト ボックス 358"/>
        <xdr:cNvSpPr txBox="1"/>
      </xdr:nvSpPr>
      <xdr:spPr>
        <a:xfrm>
          <a:off x="83286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88</xdr:row>
      <xdr:rowOff>151765</xdr:rowOff>
    </xdr:from>
    <xdr:ext cx="762000" cy="262890"/>
    <xdr:sp macro="" textlink="">
      <xdr:nvSpPr>
        <xdr:cNvPr id="360" name="テキスト ボックス 359"/>
        <xdr:cNvSpPr txBox="1"/>
      </xdr:nvSpPr>
      <xdr:spPr>
        <a:xfrm>
          <a:off x="75438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151765</xdr:rowOff>
    </xdr:from>
    <xdr:ext cx="762000" cy="262890"/>
    <xdr:sp macro="" textlink="">
      <xdr:nvSpPr>
        <xdr:cNvPr id="361" name="テキスト ボックス 360"/>
        <xdr:cNvSpPr txBox="1"/>
      </xdr:nvSpPr>
      <xdr:spPr>
        <a:xfrm>
          <a:off x="67564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151765</xdr:rowOff>
    </xdr:from>
    <xdr:ext cx="762000" cy="262890"/>
    <xdr:sp macro="" textlink="">
      <xdr:nvSpPr>
        <xdr:cNvPr id="362" name="テキスト ボックス 361"/>
        <xdr:cNvSpPr txBox="1"/>
      </xdr:nvSpPr>
      <xdr:spPr>
        <a:xfrm>
          <a:off x="59817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159385</xdr:rowOff>
    </xdr:from>
    <xdr:to>
      <xdr:col>55</xdr:col>
      <xdr:colOff>50800</xdr:colOff>
      <xdr:row>82</xdr:row>
      <xdr:rowOff>88265</xdr:rowOff>
    </xdr:to>
    <xdr:sp macro="" textlink="">
      <xdr:nvSpPr>
        <xdr:cNvPr id="363" name="楕円 362"/>
        <xdr:cNvSpPr/>
      </xdr:nvSpPr>
      <xdr:spPr>
        <a:xfrm>
          <a:off x="9192260" y="137420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8255</xdr:rowOff>
    </xdr:from>
    <xdr:ext cx="469900" cy="263525"/>
    <xdr:sp macro="" textlink="">
      <xdr:nvSpPr>
        <xdr:cNvPr id="364" name="【公営住宅】&#10;一人当たり面積該当値テキスト"/>
        <xdr:cNvSpPr txBox="1"/>
      </xdr:nvSpPr>
      <xdr:spPr>
        <a:xfrm>
          <a:off x="9258300" y="1359090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20955</xdr:rowOff>
    </xdr:from>
    <xdr:to>
      <xdr:col>50</xdr:col>
      <xdr:colOff>165100</xdr:colOff>
      <xdr:row>82</xdr:row>
      <xdr:rowOff>124460</xdr:rowOff>
    </xdr:to>
    <xdr:sp macro="" textlink="">
      <xdr:nvSpPr>
        <xdr:cNvPr id="365" name="楕円 364"/>
        <xdr:cNvSpPr/>
      </xdr:nvSpPr>
      <xdr:spPr>
        <a:xfrm>
          <a:off x="8445500" y="13771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36830</xdr:rowOff>
    </xdr:from>
    <xdr:to>
      <xdr:col>55</xdr:col>
      <xdr:colOff>0</xdr:colOff>
      <xdr:row>82</xdr:row>
      <xdr:rowOff>73025</xdr:rowOff>
    </xdr:to>
    <xdr:cxnSp macro="">
      <xdr:nvCxnSpPr>
        <xdr:cNvPr id="366" name="直線コネクタ 365"/>
        <xdr:cNvCxnSpPr/>
      </xdr:nvCxnSpPr>
      <xdr:spPr>
        <a:xfrm flipV="1">
          <a:off x="8496300" y="13787120"/>
          <a:ext cx="723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31115</xdr:rowOff>
    </xdr:from>
    <xdr:to>
      <xdr:col>46</xdr:col>
      <xdr:colOff>38100</xdr:colOff>
      <xdr:row>82</xdr:row>
      <xdr:rowOff>133985</xdr:rowOff>
    </xdr:to>
    <xdr:sp macro="" textlink="">
      <xdr:nvSpPr>
        <xdr:cNvPr id="367" name="楕円 366"/>
        <xdr:cNvSpPr/>
      </xdr:nvSpPr>
      <xdr:spPr>
        <a:xfrm>
          <a:off x="7670800" y="1378140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82</xdr:row>
      <xdr:rowOff>73025</xdr:rowOff>
    </xdr:from>
    <xdr:to>
      <xdr:col>50</xdr:col>
      <xdr:colOff>114300</xdr:colOff>
      <xdr:row>82</xdr:row>
      <xdr:rowOff>82550</xdr:rowOff>
    </xdr:to>
    <xdr:cxnSp macro="">
      <xdr:nvCxnSpPr>
        <xdr:cNvPr id="368" name="直線コネクタ 367"/>
        <xdr:cNvCxnSpPr/>
      </xdr:nvCxnSpPr>
      <xdr:spPr>
        <a:xfrm flipV="1">
          <a:off x="7711440" y="13823315"/>
          <a:ext cx="7848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38100</xdr:rowOff>
    </xdr:from>
    <xdr:to>
      <xdr:col>41</xdr:col>
      <xdr:colOff>101600</xdr:colOff>
      <xdr:row>82</xdr:row>
      <xdr:rowOff>141605</xdr:rowOff>
    </xdr:to>
    <xdr:sp macro="" textlink="">
      <xdr:nvSpPr>
        <xdr:cNvPr id="369" name="楕円 368"/>
        <xdr:cNvSpPr/>
      </xdr:nvSpPr>
      <xdr:spPr>
        <a:xfrm>
          <a:off x="6873240" y="13788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82550</xdr:rowOff>
    </xdr:from>
    <xdr:to>
      <xdr:col>45</xdr:col>
      <xdr:colOff>167640</xdr:colOff>
      <xdr:row>82</xdr:row>
      <xdr:rowOff>89535</xdr:rowOff>
    </xdr:to>
    <xdr:cxnSp macro="">
      <xdr:nvCxnSpPr>
        <xdr:cNvPr id="370" name="直線コネクタ 369"/>
        <xdr:cNvCxnSpPr/>
      </xdr:nvCxnSpPr>
      <xdr:spPr>
        <a:xfrm flipV="1">
          <a:off x="6924040" y="13832840"/>
          <a:ext cx="7874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67945</xdr:rowOff>
    </xdr:from>
    <xdr:to>
      <xdr:col>36</xdr:col>
      <xdr:colOff>165100</xdr:colOff>
      <xdr:row>82</xdr:row>
      <xdr:rowOff>167640</xdr:rowOff>
    </xdr:to>
    <xdr:sp macro="" textlink="">
      <xdr:nvSpPr>
        <xdr:cNvPr id="371" name="楕円 370"/>
        <xdr:cNvSpPr/>
      </xdr:nvSpPr>
      <xdr:spPr>
        <a:xfrm>
          <a:off x="6098540" y="13818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89535</xdr:rowOff>
    </xdr:from>
    <xdr:to>
      <xdr:col>41</xdr:col>
      <xdr:colOff>50800</xdr:colOff>
      <xdr:row>82</xdr:row>
      <xdr:rowOff>118745</xdr:rowOff>
    </xdr:to>
    <xdr:cxnSp macro="">
      <xdr:nvCxnSpPr>
        <xdr:cNvPr id="372" name="直線コネクタ 371"/>
        <xdr:cNvCxnSpPr/>
      </xdr:nvCxnSpPr>
      <xdr:spPr>
        <a:xfrm flipV="1">
          <a:off x="6149340" y="1383982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58420</xdr:rowOff>
    </xdr:from>
    <xdr:ext cx="469900" cy="262255"/>
    <xdr:sp macro="" textlink="">
      <xdr:nvSpPr>
        <xdr:cNvPr id="373" name="n_1aveValue【公営住宅】&#10;一人当たり面積"/>
        <xdr:cNvSpPr txBox="1"/>
      </xdr:nvSpPr>
      <xdr:spPr>
        <a:xfrm>
          <a:off x="8271510" y="1414399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31115</xdr:rowOff>
    </xdr:from>
    <xdr:ext cx="469900" cy="261620"/>
    <xdr:sp macro="" textlink="">
      <xdr:nvSpPr>
        <xdr:cNvPr id="374" name="n_2aveValue【公営住宅】&#10;一人当たり面積"/>
        <xdr:cNvSpPr txBox="1"/>
      </xdr:nvSpPr>
      <xdr:spPr>
        <a:xfrm>
          <a:off x="7509510" y="1411668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34925</xdr:rowOff>
    </xdr:from>
    <xdr:ext cx="469900" cy="262255"/>
    <xdr:sp macro="" textlink="">
      <xdr:nvSpPr>
        <xdr:cNvPr id="375" name="n_3aveValue【公営住宅】&#10;一人当たり面積"/>
        <xdr:cNvSpPr txBox="1"/>
      </xdr:nvSpPr>
      <xdr:spPr>
        <a:xfrm>
          <a:off x="6711950" y="1412049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62230</xdr:rowOff>
    </xdr:from>
    <xdr:ext cx="468630" cy="262255"/>
    <xdr:sp macro="" textlink="">
      <xdr:nvSpPr>
        <xdr:cNvPr id="376" name="n_4aveValue【公営住宅】&#10;一人当たり面積"/>
        <xdr:cNvSpPr txBox="1"/>
      </xdr:nvSpPr>
      <xdr:spPr>
        <a:xfrm>
          <a:off x="5937250" y="1414780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142240</xdr:rowOff>
    </xdr:from>
    <xdr:ext cx="469900" cy="262255"/>
    <xdr:sp macro="" textlink="">
      <xdr:nvSpPr>
        <xdr:cNvPr id="377" name="n_1mainValue【公営住宅】&#10;一人当たり面積"/>
        <xdr:cNvSpPr txBox="1"/>
      </xdr:nvSpPr>
      <xdr:spPr>
        <a:xfrm>
          <a:off x="8271510" y="135572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151130</xdr:rowOff>
    </xdr:from>
    <xdr:ext cx="469900" cy="262890"/>
    <xdr:sp macro="" textlink="">
      <xdr:nvSpPr>
        <xdr:cNvPr id="378" name="n_2mainValue【公営住宅】&#10;一人当たり面積"/>
        <xdr:cNvSpPr txBox="1"/>
      </xdr:nvSpPr>
      <xdr:spPr>
        <a:xfrm>
          <a:off x="7509510" y="135661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157480</xdr:rowOff>
    </xdr:from>
    <xdr:ext cx="469900" cy="262890"/>
    <xdr:sp macro="" textlink="">
      <xdr:nvSpPr>
        <xdr:cNvPr id="379" name="n_3mainValue【公営住宅】&#10;一人当たり面積"/>
        <xdr:cNvSpPr txBox="1"/>
      </xdr:nvSpPr>
      <xdr:spPr>
        <a:xfrm>
          <a:off x="6711950" y="135724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13970</xdr:rowOff>
    </xdr:from>
    <xdr:ext cx="468630" cy="262255"/>
    <xdr:sp macro="" textlink="">
      <xdr:nvSpPr>
        <xdr:cNvPr id="380" name="n_4mainValue【公営住宅】&#10;一人当たり面積"/>
        <xdr:cNvSpPr txBox="1"/>
      </xdr:nvSpPr>
      <xdr:spPr>
        <a:xfrm>
          <a:off x="5937250" y="1359662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421100"/>
          <a:ext cx="41757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421100"/>
          <a:ext cx="4152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77470</xdr:rowOff>
    </xdr:from>
    <xdr:to>
      <xdr:col>90</xdr:col>
      <xdr:colOff>25400</xdr:colOff>
      <xdr:row>28</xdr:row>
      <xdr:rowOff>25400</xdr:rowOff>
    </xdr:to>
    <xdr:sp macro="" textlink="">
      <xdr:nvSpPr>
        <xdr:cNvPr id="397" name="正方形/長方形 396"/>
        <xdr:cNvSpPr/>
      </xdr:nvSpPr>
      <xdr:spPr>
        <a:xfrm>
          <a:off x="1096010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51435</xdr:rowOff>
    </xdr:from>
    <xdr:to>
      <xdr:col>74</xdr:col>
      <xdr:colOff>0</xdr:colOff>
      <xdr:row>29</xdr:row>
      <xdr:rowOff>135255</xdr:rowOff>
    </xdr:to>
    <xdr:sp macro="" textlink="">
      <xdr:nvSpPr>
        <xdr:cNvPr id="398" name="正方形/長方形 397"/>
        <xdr:cNvSpPr/>
      </xdr:nvSpPr>
      <xdr:spPr>
        <a:xfrm>
          <a:off x="11064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84455</xdr:rowOff>
    </xdr:from>
    <xdr:to>
      <xdr:col>74</xdr:col>
      <xdr:colOff>0</xdr:colOff>
      <xdr:row>30</xdr:row>
      <xdr:rowOff>167640</xdr:rowOff>
    </xdr:to>
    <xdr:sp macro="" textlink="">
      <xdr:nvSpPr>
        <xdr:cNvPr id="399" name="正方形/長方形 398"/>
        <xdr:cNvSpPr/>
      </xdr:nvSpPr>
      <xdr:spPr>
        <a:xfrm>
          <a:off x="11064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51435</xdr:rowOff>
    </xdr:from>
    <xdr:to>
      <xdr:col>79</xdr:col>
      <xdr:colOff>63500</xdr:colOff>
      <xdr:row>29</xdr:row>
      <xdr:rowOff>135255</xdr:rowOff>
    </xdr:to>
    <xdr:sp macro="" textlink="">
      <xdr:nvSpPr>
        <xdr:cNvPr id="400" name="正方形/長方形 399"/>
        <xdr:cNvSpPr/>
      </xdr:nvSpPr>
      <xdr:spPr>
        <a:xfrm>
          <a:off x="119659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84455</xdr:rowOff>
    </xdr:from>
    <xdr:to>
      <xdr:col>79</xdr:col>
      <xdr:colOff>63500</xdr:colOff>
      <xdr:row>30</xdr:row>
      <xdr:rowOff>167640</xdr:rowOff>
    </xdr:to>
    <xdr:sp macro="" textlink="">
      <xdr:nvSpPr>
        <xdr:cNvPr id="401" name="正方形/長方形 400"/>
        <xdr:cNvSpPr/>
      </xdr:nvSpPr>
      <xdr:spPr>
        <a:xfrm>
          <a:off x="119659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51435</xdr:rowOff>
    </xdr:from>
    <xdr:to>
      <xdr:col>85</xdr:col>
      <xdr:colOff>63500</xdr:colOff>
      <xdr:row>29</xdr:row>
      <xdr:rowOff>135255</xdr:rowOff>
    </xdr:to>
    <xdr:sp macro="" textlink="">
      <xdr:nvSpPr>
        <xdr:cNvPr id="402" name="正方形/長方形 401"/>
        <xdr:cNvSpPr/>
      </xdr:nvSpPr>
      <xdr:spPr>
        <a:xfrm>
          <a:off x="129717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29</xdr:row>
      <xdr:rowOff>84455</xdr:rowOff>
    </xdr:from>
    <xdr:to>
      <xdr:col>85</xdr:col>
      <xdr:colOff>63500</xdr:colOff>
      <xdr:row>30</xdr:row>
      <xdr:rowOff>167640</xdr:rowOff>
    </xdr:to>
    <xdr:sp macro="" textlink="">
      <xdr:nvSpPr>
        <xdr:cNvPr id="403" name="正方形/長方形 402"/>
        <xdr:cNvSpPr/>
      </xdr:nvSpPr>
      <xdr:spPr>
        <a:xfrm>
          <a:off x="129717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77470</xdr:rowOff>
    </xdr:to>
    <xdr:sp macro="" textlink="">
      <xdr:nvSpPr>
        <xdr:cNvPr id="404" name="正方形/長方形 403"/>
        <xdr:cNvSpPr/>
      </xdr:nvSpPr>
      <xdr:spPr>
        <a:xfrm>
          <a:off x="1096010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8600"/>
    <xdr:sp macro="" textlink="">
      <xdr:nvSpPr>
        <xdr:cNvPr id="405" name="テキスト ボックス 404"/>
        <xdr:cNvSpPr txBox="1"/>
      </xdr:nvSpPr>
      <xdr:spPr>
        <a:xfrm>
          <a:off x="1092200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77470</xdr:rowOff>
    </xdr:from>
    <xdr:to>
      <xdr:col>89</xdr:col>
      <xdr:colOff>167640</xdr:colOff>
      <xdr:row>44</xdr:row>
      <xdr:rowOff>77470</xdr:rowOff>
    </xdr:to>
    <xdr:cxnSp macro="">
      <xdr:nvCxnSpPr>
        <xdr:cNvPr id="406" name="直線コネクタ 405"/>
        <xdr:cNvCxnSpPr/>
      </xdr:nvCxnSpPr>
      <xdr:spPr>
        <a:xfrm>
          <a:off x="10960100" y="7457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7360" cy="262255"/>
    <xdr:sp macro="" textlink="">
      <xdr:nvSpPr>
        <xdr:cNvPr id="407" name="テキスト ボックス 406"/>
        <xdr:cNvSpPr txBox="1"/>
      </xdr:nvSpPr>
      <xdr:spPr>
        <a:xfrm>
          <a:off x="1056132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93980</xdr:rowOff>
    </xdr:from>
    <xdr:to>
      <xdr:col>89</xdr:col>
      <xdr:colOff>167640</xdr:colOff>
      <xdr:row>42</xdr:row>
      <xdr:rowOff>93980</xdr:rowOff>
    </xdr:to>
    <xdr:cxnSp macro="">
      <xdr:nvCxnSpPr>
        <xdr:cNvPr id="408" name="直線コネクタ 407"/>
        <xdr:cNvCxnSpPr/>
      </xdr:nvCxnSpPr>
      <xdr:spPr>
        <a:xfrm>
          <a:off x="10960100" y="71386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123825</xdr:rowOff>
    </xdr:from>
    <xdr:ext cx="467360" cy="261620"/>
    <xdr:sp macro="" textlink="">
      <xdr:nvSpPr>
        <xdr:cNvPr id="409" name="テキスト ボックス 408"/>
        <xdr:cNvSpPr txBox="1"/>
      </xdr:nvSpPr>
      <xdr:spPr>
        <a:xfrm>
          <a:off x="10561320" y="70008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110490</xdr:rowOff>
    </xdr:from>
    <xdr:to>
      <xdr:col>89</xdr:col>
      <xdr:colOff>167640</xdr:colOff>
      <xdr:row>40</xdr:row>
      <xdr:rowOff>110490</xdr:rowOff>
    </xdr:to>
    <xdr:cxnSp macro="">
      <xdr:nvCxnSpPr>
        <xdr:cNvPr id="410" name="直線コネクタ 409"/>
        <xdr:cNvCxnSpPr/>
      </xdr:nvCxnSpPr>
      <xdr:spPr>
        <a:xfrm>
          <a:off x="10960100" y="6819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140335</xdr:rowOff>
    </xdr:from>
    <xdr:ext cx="403225" cy="262255"/>
    <xdr:sp macro="" textlink="">
      <xdr:nvSpPr>
        <xdr:cNvPr id="411" name="テキスト ボックス 410"/>
        <xdr:cNvSpPr txBox="1"/>
      </xdr:nvSpPr>
      <xdr:spPr>
        <a:xfrm>
          <a:off x="10602595" y="668210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127000</xdr:rowOff>
    </xdr:from>
    <xdr:to>
      <xdr:col>89</xdr:col>
      <xdr:colOff>167640</xdr:colOff>
      <xdr:row>38</xdr:row>
      <xdr:rowOff>127000</xdr:rowOff>
    </xdr:to>
    <xdr:cxnSp macro="">
      <xdr:nvCxnSpPr>
        <xdr:cNvPr id="412" name="直線コネクタ 411"/>
        <xdr:cNvCxnSpPr/>
      </xdr:nvCxnSpPr>
      <xdr:spPr>
        <a:xfrm>
          <a:off x="10960100" y="6501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156210</xdr:rowOff>
    </xdr:from>
    <xdr:ext cx="403225" cy="263525"/>
    <xdr:sp macro="" textlink="">
      <xdr:nvSpPr>
        <xdr:cNvPr id="413" name="テキスト ボックス 412"/>
        <xdr:cNvSpPr txBox="1"/>
      </xdr:nvSpPr>
      <xdr:spPr>
        <a:xfrm>
          <a:off x="10602595" y="63627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144145</xdr:rowOff>
    </xdr:from>
    <xdr:to>
      <xdr:col>89</xdr:col>
      <xdr:colOff>167640</xdr:colOff>
      <xdr:row>36</xdr:row>
      <xdr:rowOff>144145</xdr:rowOff>
    </xdr:to>
    <xdr:cxnSp macro="">
      <xdr:nvCxnSpPr>
        <xdr:cNvPr id="414" name="直線コネクタ 413"/>
        <xdr:cNvCxnSpPr/>
      </xdr:nvCxnSpPr>
      <xdr:spPr>
        <a:xfrm>
          <a:off x="10960100" y="61829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167640</xdr:rowOff>
    </xdr:from>
    <xdr:ext cx="403225" cy="262890"/>
    <xdr:sp macro="" textlink="">
      <xdr:nvSpPr>
        <xdr:cNvPr id="415" name="テキスト ボックス 414"/>
        <xdr:cNvSpPr txBox="1"/>
      </xdr:nvSpPr>
      <xdr:spPr>
        <a:xfrm>
          <a:off x="10602595" y="60388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160655</xdr:rowOff>
    </xdr:from>
    <xdr:to>
      <xdr:col>89</xdr:col>
      <xdr:colOff>167640</xdr:colOff>
      <xdr:row>34</xdr:row>
      <xdr:rowOff>160655</xdr:rowOff>
    </xdr:to>
    <xdr:cxnSp macro="">
      <xdr:nvCxnSpPr>
        <xdr:cNvPr id="416" name="直線コネクタ 415"/>
        <xdr:cNvCxnSpPr/>
      </xdr:nvCxnSpPr>
      <xdr:spPr>
        <a:xfrm>
          <a:off x="10960100" y="5864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16510</xdr:rowOff>
    </xdr:from>
    <xdr:ext cx="403225" cy="262255"/>
    <xdr:sp macro="" textlink="">
      <xdr:nvSpPr>
        <xdr:cNvPr id="417" name="テキスト ボックス 416"/>
        <xdr:cNvSpPr txBox="1"/>
      </xdr:nvSpPr>
      <xdr:spPr>
        <a:xfrm>
          <a:off x="10602595" y="57200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167640</xdr:colOff>
      <xdr:row>33</xdr:row>
      <xdr:rowOff>2540</xdr:rowOff>
    </xdr:to>
    <xdr:cxnSp macro="">
      <xdr:nvCxnSpPr>
        <xdr:cNvPr id="418" name="直線コネクタ 417"/>
        <xdr:cNvCxnSpPr/>
      </xdr:nvCxnSpPr>
      <xdr:spPr>
        <a:xfrm>
          <a:off x="10960100" y="55384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32385</xdr:rowOff>
    </xdr:from>
    <xdr:ext cx="337820" cy="261620"/>
    <xdr:sp macro="" textlink="">
      <xdr:nvSpPr>
        <xdr:cNvPr id="419" name="テキスト ボックス 418"/>
        <xdr:cNvSpPr txBox="1"/>
      </xdr:nvSpPr>
      <xdr:spPr>
        <a:xfrm>
          <a:off x="10666730" y="5400675"/>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167640</xdr:colOff>
      <xdr:row>31</xdr:row>
      <xdr:rowOff>19050</xdr:rowOff>
    </xdr:to>
    <xdr:cxnSp macro="">
      <xdr:nvCxnSpPr>
        <xdr:cNvPr id="420" name="直線コネクタ 419"/>
        <xdr:cNvCxnSpPr/>
      </xdr:nvCxnSpPr>
      <xdr:spPr>
        <a:xfrm>
          <a:off x="10960100" y="521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77470</xdr:rowOff>
    </xdr:to>
    <xdr:sp macro="" textlink="">
      <xdr:nvSpPr>
        <xdr:cNvPr id="421" name="【認定こども園・幼稚園・保育所】&#10;有形固定資産減価償却率グラフ枠"/>
        <xdr:cNvSpPr/>
      </xdr:nvSpPr>
      <xdr:spPr>
        <a:xfrm>
          <a:off x="1096010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149225</xdr:rowOff>
    </xdr:from>
    <xdr:to>
      <xdr:col>85</xdr:col>
      <xdr:colOff>126365</xdr:colOff>
      <xdr:row>42</xdr:row>
      <xdr:rowOff>93980</xdr:rowOff>
    </xdr:to>
    <xdr:cxnSp macro="">
      <xdr:nvCxnSpPr>
        <xdr:cNvPr id="422" name="直線コネクタ 421"/>
        <xdr:cNvCxnSpPr/>
      </xdr:nvCxnSpPr>
      <xdr:spPr>
        <a:xfrm flipV="1">
          <a:off x="14375765" y="568515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97790</xdr:rowOff>
    </xdr:from>
    <xdr:ext cx="469900" cy="262255"/>
    <xdr:sp macro="" textlink="">
      <xdr:nvSpPr>
        <xdr:cNvPr id="423" name="【認定こども園・幼稚園・保育所】&#10;有形固定資産減価償却率最小値テキスト"/>
        <xdr:cNvSpPr txBox="1"/>
      </xdr:nvSpPr>
      <xdr:spPr>
        <a:xfrm>
          <a:off x="14414500" y="71424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93980</xdr:rowOff>
    </xdr:from>
    <xdr:to>
      <xdr:col>86</xdr:col>
      <xdr:colOff>25400</xdr:colOff>
      <xdr:row>42</xdr:row>
      <xdr:rowOff>93980</xdr:rowOff>
    </xdr:to>
    <xdr:cxnSp macro="">
      <xdr:nvCxnSpPr>
        <xdr:cNvPr id="424" name="直線コネクタ 423"/>
        <xdr:cNvCxnSpPr/>
      </xdr:nvCxnSpPr>
      <xdr:spPr>
        <a:xfrm>
          <a:off x="14287500" y="7138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94615</xdr:rowOff>
    </xdr:from>
    <xdr:ext cx="340360" cy="262255"/>
    <xdr:sp macro="" textlink="">
      <xdr:nvSpPr>
        <xdr:cNvPr id="425" name="【認定こども園・幼稚園・保育所】&#10;有形固定資産減価償却率最大値テキスト"/>
        <xdr:cNvSpPr txBox="1"/>
      </xdr:nvSpPr>
      <xdr:spPr>
        <a:xfrm>
          <a:off x="14414500" y="546290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149225</xdr:rowOff>
    </xdr:from>
    <xdr:to>
      <xdr:col>86</xdr:col>
      <xdr:colOff>25400</xdr:colOff>
      <xdr:row>33</xdr:row>
      <xdr:rowOff>149225</xdr:rowOff>
    </xdr:to>
    <xdr:cxnSp macro="">
      <xdr:nvCxnSpPr>
        <xdr:cNvPr id="426" name="直線コネクタ 425"/>
        <xdr:cNvCxnSpPr/>
      </xdr:nvCxnSpPr>
      <xdr:spPr>
        <a:xfrm>
          <a:off x="14287500" y="5685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167640</xdr:rowOff>
    </xdr:from>
    <xdr:ext cx="405130" cy="262890"/>
    <xdr:sp macro="" textlink="">
      <xdr:nvSpPr>
        <xdr:cNvPr id="427" name="【認定こども園・幼稚園・保育所】&#10;有形固定資産減価償却率平均値テキスト"/>
        <xdr:cNvSpPr txBox="1"/>
      </xdr:nvSpPr>
      <xdr:spPr>
        <a:xfrm>
          <a:off x="14414500" y="620649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150495</xdr:rowOff>
    </xdr:from>
    <xdr:to>
      <xdr:col>85</xdr:col>
      <xdr:colOff>167640</xdr:colOff>
      <xdr:row>38</xdr:row>
      <xdr:rowOff>79375</xdr:rowOff>
    </xdr:to>
    <xdr:sp macro="" textlink="">
      <xdr:nvSpPr>
        <xdr:cNvPr id="428" name="フローチャート: 判断 427"/>
        <xdr:cNvSpPr/>
      </xdr:nvSpPr>
      <xdr:spPr>
        <a:xfrm>
          <a:off x="14325600" y="635698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123825</xdr:rowOff>
    </xdr:from>
    <xdr:to>
      <xdr:col>81</xdr:col>
      <xdr:colOff>101600</xdr:colOff>
      <xdr:row>38</xdr:row>
      <xdr:rowOff>52705</xdr:rowOff>
    </xdr:to>
    <xdr:sp macro="" textlink="">
      <xdr:nvSpPr>
        <xdr:cNvPr id="429" name="フローチャート: 判断 428"/>
        <xdr:cNvSpPr/>
      </xdr:nvSpPr>
      <xdr:spPr>
        <a:xfrm>
          <a:off x="13578840" y="63303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31115</xdr:rowOff>
    </xdr:to>
    <xdr:sp macro="" textlink="">
      <xdr:nvSpPr>
        <xdr:cNvPr id="430" name="フローチャート: 判断 429"/>
        <xdr:cNvSpPr/>
      </xdr:nvSpPr>
      <xdr:spPr>
        <a:xfrm>
          <a:off x="12804140" y="63080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140335</xdr:rowOff>
    </xdr:from>
    <xdr:to>
      <xdr:col>72</xdr:col>
      <xdr:colOff>38100</xdr:colOff>
      <xdr:row>38</xdr:row>
      <xdr:rowOff>69215</xdr:rowOff>
    </xdr:to>
    <xdr:sp macro="" textlink="">
      <xdr:nvSpPr>
        <xdr:cNvPr id="431" name="フローチャート: 判断 430"/>
        <xdr:cNvSpPr/>
      </xdr:nvSpPr>
      <xdr:spPr>
        <a:xfrm>
          <a:off x="12029440" y="63468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136525</xdr:rowOff>
    </xdr:from>
    <xdr:to>
      <xdr:col>67</xdr:col>
      <xdr:colOff>101600</xdr:colOff>
      <xdr:row>38</xdr:row>
      <xdr:rowOff>66040</xdr:rowOff>
    </xdr:to>
    <xdr:sp macro="" textlink="">
      <xdr:nvSpPr>
        <xdr:cNvPr id="432" name="フローチャート: 判断 431"/>
        <xdr:cNvSpPr/>
      </xdr:nvSpPr>
      <xdr:spPr>
        <a:xfrm>
          <a:off x="11231880" y="6343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74930</xdr:rowOff>
    </xdr:from>
    <xdr:ext cx="762000" cy="262890"/>
    <xdr:sp macro="" textlink="">
      <xdr:nvSpPr>
        <xdr:cNvPr id="433" name="テキスト ボックス 432"/>
        <xdr:cNvSpPr txBox="1"/>
      </xdr:nvSpPr>
      <xdr:spPr>
        <a:xfrm>
          <a:off x="14208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74930</xdr:rowOff>
    </xdr:from>
    <xdr:ext cx="762000" cy="262890"/>
    <xdr:sp macro="" textlink="">
      <xdr:nvSpPr>
        <xdr:cNvPr id="434" name="テキスト ボックス 433"/>
        <xdr:cNvSpPr txBox="1"/>
      </xdr:nvSpPr>
      <xdr:spPr>
        <a:xfrm>
          <a:off x="134620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74930</xdr:rowOff>
    </xdr:from>
    <xdr:ext cx="762000" cy="262890"/>
    <xdr:sp macro="" textlink="">
      <xdr:nvSpPr>
        <xdr:cNvPr id="435" name="テキスト ボックス 434"/>
        <xdr:cNvSpPr txBox="1"/>
      </xdr:nvSpPr>
      <xdr:spPr>
        <a:xfrm>
          <a:off x="126873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44</xdr:row>
      <xdr:rowOff>74930</xdr:rowOff>
    </xdr:from>
    <xdr:ext cx="762000" cy="262890"/>
    <xdr:sp macro="" textlink="">
      <xdr:nvSpPr>
        <xdr:cNvPr id="436" name="テキスト ボックス 435"/>
        <xdr:cNvSpPr txBox="1"/>
      </xdr:nvSpPr>
      <xdr:spPr>
        <a:xfrm>
          <a:off x="119024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74930</xdr:rowOff>
    </xdr:from>
    <xdr:ext cx="762000" cy="262890"/>
    <xdr:sp macro="" textlink="">
      <xdr:nvSpPr>
        <xdr:cNvPr id="437" name="テキスト ボックス 436"/>
        <xdr:cNvSpPr txBox="1"/>
      </xdr:nvSpPr>
      <xdr:spPr>
        <a:xfrm>
          <a:off x="11115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70485</xdr:rowOff>
    </xdr:from>
    <xdr:to>
      <xdr:col>85</xdr:col>
      <xdr:colOff>167640</xdr:colOff>
      <xdr:row>39</xdr:row>
      <xdr:rowOff>167640</xdr:rowOff>
    </xdr:to>
    <xdr:sp macro="" textlink="">
      <xdr:nvSpPr>
        <xdr:cNvPr id="438" name="楕円 437"/>
        <xdr:cNvSpPr/>
      </xdr:nvSpPr>
      <xdr:spPr>
        <a:xfrm>
          <a:off x="14325600" y="6612255"/>
          <a:ext cx="914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48895</xdr:rowOff>
    </xdr:from>
    <xdr:ext cx="405130" cy="262255"/>
    <xdr:sp macro="" textlink="">
      <xdr:nvSpPr>
        <xdr:cNvPr id="439" name="【認定こども園・幼稚園・保育所】&#10;有形固定資産減価償却率該当値テキスト"/>
        <xdr:cNvSpPr txBox="1"/>
      </xdr:nvSpPr>
      <xdr:spPr>
        <a:xfrm>
          <a:off x="14414500" y="65906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23495</xdr:rowOff>
    </xdr:from>
    <xdr:to>
      <xdr:col>81</xdr:col>
      <xdr:colOff>101600</xdr:colOff>
      <xdr:row>39</xdr:row>
      <xdr:rowOff>127000</xdr:rowOff>
    </xdr:to>
    <xdr:sp macro="" textlink="">
      <xdr:nvSpPr>
        <xdr:cNvPr id="440" name="楕円 439"/>
        <xdr:cNvSpPr/>
      </xdr:nvSpPr>
      <xdr:spPr>
        <a:xfrm>
          <a:off x="13578840" y="65652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75565</xdr:rowOff>
    </xdr:from>
    <xdr:to>
      <xdr:col>85</xdr:col>
      <xdr:colOff>127000</xdr:colOff>
      <xdr:row>39</xdr:row>
      <xdr:rowOff>121920</xdr:rowOff>
    </xdr:to>
    <xdr:cxnSp macro="">
      <xdr:nvCxnSpPr>
        <xdr:cNvPr id="441" name="直線コネクタ 440"/>
        <xdr:cNvCxnSpPr/>
      </xdr:nvCxnSpPr>
      <xdr:spPr>
        <a:xfrm>
          <a:off x="13629640" y="6617335"/>
          <a:ext cx="7467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156210</xdr:rowOff>
    </xdr:from>
    <xdr:to>
      <xdr:col>76</xdr:col>
      <xdr:colOff>165100</xdr:colOff>
      <xdr:row>39</xdr:row>
      <xdr:rowOff>85725</xdr:rowOff>
    </xdr:to>
    <xdr:sp macro="" textlink="">
      <xdr:nvSpPr>
        <xdr:cNvPr id="442" name="楕円 441"/>
        <xdr:cNvSpPr/>
      </xdr:nvSpPr>
      <xdr:spPr>
        <a:xfrm>
          <a:off x="12804140" y="6530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75565</xdr:rowOff>
    </xdr:to>
    <xdr:cxnSp macro="">
      <xdr:nvCxnSpPr>
        <xdr:cNvPr id="443" name="直線コネクタ 442"/>
        <xdr:cNvCxnSpPr/>
      </xdr:nvCxnSpPr>
      <xdr:spPr>
        <a:xfrm>
          <a:off x="12854940" y="6576060"/>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112395</xdr:rowOff>
    </xdr:from>
    <xdr:to>
      <xdr:col>72</xdr:col>
      <xdr:colOff>38100</xdr:colOff>
      <xdr:row>39</xdr:row>
      <xdr:rowOff>41275</xdr:rowOff>
    </xdr:to>
    <xdr:sp macro="" textlink="">
      <xdr:nvSpPr>
        <xdr:cNvPr id="444" name="楕円 443"/>
        <xdr:cNvSpPr/>
      </xdr:nvSpPr>
      <xdr:spPr>
        <a:xfrm>
          <a:off x="12029440" y="648652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38</xdr:row>
      <xdr:rowOff>163830</xdr:rowOff>
    </xdr:from>
    <xdr:to>
      <xdr:col>76</xdr:col>
      <xdr:colOff>114300</xdr:colOff>
      <xdr:row>39</xdr:row>
      <xdr:rowOff>34290</xdr:rowOff>
    </xdr:to>
    <xdr:cxnSp macro="">
      <xdr:nvCxnSpPr>
        <xdr:cNvPr id="445" name="直線コネクタ 444"/>
        <xdr:cNvCxnSpPr/>
      </xdr:nvCxnSpPr>
      <xdr:spPr>
        <a:xfrm>
          <a:off x="12070080" y="6537960"/>
          <a:ext cx="7848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66040</xdr:rowOff>
    </xdr:from>
    <xdr:to>
      <xdr:col>67</xdr:col>
      <xdr:colOff>101600</xdr:colOff>
      <xdr:row>38</xdr:row>
      <xdr:rowOff>167640</xdr:rowOff>
    </xdr:to>
    <xdr:sp macro="" textlink="">
      <xdr:nvSpPr>
        <xdr:cNvPr id="446" name="楕円 445"/>
        <xdr:cNvSpPr/>
      </xdr:nvSpPr>
      <xdr:spPr>
        <a:xfrm>
          <a:off x="1123188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117475</xdr:rowOff>
    </xdr:from>
    <xdr:to>
      <xdr:col>71</xdr:col>
      <xdr:colOff>167640</xdr:colOff>
      <xdr:row>38</xdr:row>
      <xdr:rowOff>163830</xdr:rowOff>
    </xdr:to>
    <xdr:cxnSp macro="">
      <xdr:nvCxnSpPr>
        <xdr:cNvPr id="447" name="直線コネクタ 446"/>
        <xdr:cNvCxnSpPr/>
      </xdr:nvCxnSpPr>
      <xdr:spPr>
        <a:xfrm>
          <a:off x="11282680" y="6491605"/>
          <a:ext cx="7874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69850</xdr:rowOff>
    </xdr:from>
    <xdr:ext cx="405130" cy="262255"/>
    <xdr:sp macro="" textlink="">
      <xdr:nvSpPr>
        <xdr:cNvPr id="448" name="n_1aveValue【認定こども園・幼稚園・保育所】&#10;有形固定資産減価償却率"/>
        <xdr:cNvSpPr txBox="1"/>
      </xdr:nvSpPr>
      <xdr:spPr>
        <a:xfrm>
          <a:off x="13437235" y="610870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48260</xdr:rowOff>
    </xdr:from>
    <xdr:ext cx="405130" cy="262255"/>
    <xdr:sp macro="" textlink="">
      <xdr:nvSpPr>
        <xdr:cNvPr id="449" name="n_2aveValue【認定こども園・幼稚園・保育所】&#10;有形固定資産減価償却率"/>
        <xdr:cNvSpPr txBox="1"/>
      </xdr:nvSpPr>
      <xdr:spPr>
        <a:xfrm>
          <a:off x="12675235" y="60871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85725</xdr:rowOff>
    </xdr:from>
    <xdr:ext cx="403860" cy="262255"/>
    <xdr:sp macro="" textlink="">
      <xdr:nvSpPr>
        <xdr:cNvPr id="450" name="n_3aveValue【認定こども園・幼稚園・保育所】&#10;有形固定資産減価償却率"/>
        <xdr:cNvSpPr txBox="1"/>
      </xdr:nvSpPr>
      <xdr:spPr>
        <a:xfrm>
          <a:off x="11900535" y="612457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82550</xdr:rowOff>
    </xdr:from>
    <xdr:ext cx="403860" cy="263525"/>
    <xdr:sp macro="" textlink="">
      <xdr:nvSpPr>
        <xdr:cNvPr id="451" name="n_4aveValue【認定こども園・幼稚園・保育所】&#10;有形固定資産減価償却率"/>
        <xdr:cNvSpPr txBox="1"/>
      </xdr:nvSpPr>
      <xdr:spPr>
        <a:xfrm>
          <a:off x="11102975" y="612140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117475</xdr:rowOff>
    </xdr:from>
    <xdr:ext cx="405130" cy="262890"/>
    <xdr:sp macro="" textlink="">
      <xdr:nvSpPr>
        <xdr:cNvPr id="452" name="n_1mainValue【認定こども園・幼稚園・保育所】&#10;有形固定資産減価償却率"/>
        <xdr:cNvSpPr txBox="1"/>
      </xdr:nvSpPr>
      <xdr:spPr>
        <a:xfrm>
          <a:off x="13437235" y="665924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76835</xdr:rowOff>
    </xdr:from>
    <xdr:ext cx="405130" cy="262890"/>
    <xdr:sp macro="" textlink="">
      <xdr:nvSpPr>
        <xdr:cNvPr id="453" name="n_2mainValue【認定こども園・幼稚園・保育所】&#10;有形固定資産減価償却率"/>
        <xdr:cNvSpPr txBox="1"/>
      </xdr:nvSpPr>
      <xdr:spPr>
        <a:xfrm>
          <a:off x="12675235" y="66186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32385</xdr:rowOff>
    </xdr:from>
    <xdr:ext cx="403860" cy="261620"/>
    <xdr:sp macro="" textlink="">
      <xdr:nvSpPr>
        <xdr:cNvPr id="454" name="n_3mainValue【認定こども園・幼稚園・保育所】&#10;有形固定資産減価償却率"/>
        <xdr:cNvSpPr txBox="1"/>
      </xdr:nvSpPr>
      <xdr:spPr>
        <a:xfrm>
          <a:off x="11900535" y="657415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160020</xdr:rowOff>
    </xdr:from>
    <xdr:ext cx="403860" cy="261620"/>
    <xdr:sp macro="" textlink="">
      <xdr:nvSpPr>
        <xdr:cNvPr id="455" name="n_4mainValue【認定こども園・幼稚園・保育所】&#10;有形固定資産減価償却率"/>
        <xdr:cNvSpPr txBox="1"/>
      </xdr:nvSpPr>
      <xdr:spPr>
        <a:xfrm>
          <a:off x="11102975" y="653415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77470</xdr:rowOff>
    </xdr:from>
    <xdr:to>
      <xdr:col>120</xdr:col>
      <xdr:colOff>152400</xdr:colOff>
      <xdr:row>28</xdr:row>
      <xdr:rowOff>25400</xdr:rowOff>
    </xdr:to>
    <xdr:sp macro="" textlink="">
      <xdr:nvSpPr>
        <xdr:cNvPr id="456" name="正方形/長方形 455"/>
        <xdr:cNvSpPr/>
      </xdr:nvSpPr>
      <xdr:spPr>
        <a:xfrm>
          <a:off x="1609344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51435</xdr:rowOff>
    </xdr:from>
    <xdr:to>
      <xdr:col>104</xdr:col>
      <xdr:colOff>127000</xdr:colOff>
      <xdr:row>29</xdr:row>
      <xdr:rowOff>135255</xdr:rowOff>
    </xdr:to>
    <xdr:sp macro="" textlink="">
      <xdr:nvSpPr>
        <xdr:cNvPr id="457" name="正方形/長方形 456"/>
        <xdr:cNvSpPr/>
      </xdr:nvSpPr>
      <xdr:spPr>
        <a:xfrm>
          <a:off x="16220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84455</xdr:rowOff>
    </xdr:from>
    <xdr:to>
      <xdr:col>104</xdr:col>
      <xdr:colOff>127000</xdr:colOff>
      <xdr:row>30</xdr:row>
      <xdr:rowOff>167640</xdr:rowOff>
    </xdr:to>
    <xdr:sp macro="" textlink="">
      <xdr:nvSpPr>
        <xdr:cNvPr id="458" name="正方形/長方形 457"/>
        <xdr:cNvSpPr/>
      </xdr:nvSpPr>
      <xdr:spPr>
        <a:xfrm>
          <a:off x="16220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51435</xdr:rowOff>
    </xdr:from>
    <xdr:to>
      <xdr:col>110</xdr:col>
      <xdr:colOff>0</xdr:colOff>
      <xdr:row>29</xdr:row>
      <xdr:rowOff>135255</xdr:rowOff>
    </xdr:to>
    <xdr:sp macro="" textlink="">
      <xdr:nvSpPr>
        <xdr:cNvPr id="459" name="正方形/長方形 458"/>
        <xdr:cNvSpPr/>
      </xdr:nvSpPr>
      <xdr:spPr>
        <a:xfrm>
          <a:off x="170992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84455</xdr:rowOff>
    </xdr:from>
    <xdr:to>
      <xdr:col>110</xdr:col>
      <xdr:colOff>0</xdr:colOff>
      <xdr:row>30</xdr:row>
      <xdr:rowOff>167640</xdr:rowOff>
    </xdr:to>
    <xdr:sp macro="" textlink="">
      <xdr:nvSpPr>
        <xdr:cNvPr id="460" name="正方形/長方形 459"/>
        <xdr:cNvSpPr/>
      </xdr:nvSpPr>
      <xdr:spPr>
        <a:xfrm>
          <a:off x="170992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51435</xdr:rowOff>
    </xdr:from>
    <xdr:to>
      <xdr:col>116</xdr:col>
      <xdr:colOff>0</xdr:colOff>
      <xdr:row>29</xdr:row>
      <xdr:rowOff>135255</xdr:rowOff>
    </xdr:to>
    <xdr:sp macro="" textlink="">
      <xdr:nvSpPr>
        <xdr:cNvPr id="461" name="正方形/長方形 460"/>
        <xdr:cNvSpPr/>
      </xdr:nvSpPr>
      <xdr:spPr>
        <a:xfrm>
          <a:off x="1810512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29</xdr:row>
      <xdr:rowOff>84455</xdr:rowOff>
    </xdr:from>
    <xdr:to>
      <xdr:col>116</xdr:col>
      <xdr:colOff>0</xdr:colOff>
      <xdr:row>30</xdr:row>
      <xdr:rowOff>167640</xdr:rowOff>
    </xdr:to>
    <xdr:sp macro="" textlink="">
      <xdr:nvSpPr>
        <xdr:cNvPr id="462" name="正方形/長方形 461"/>
        <xdr:cNvSpPr/>
      </xdr:nvSpPr>
      <xdr:spPr>
        <a:xfrm>
          <a:off x="1810512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77470</xdr:rowOff>
    </xdr:to>
    <xdr:sp macro="" textlink="">
      <xdr:nvSpPr>
        <xdr:cNvPr id="463" name="正方形/長方形 462"/>
        <xdr:cNvSpPr/>
      </xdr:nvSpPr>
      <xdr:spPr>
        <a:xfrm>
          <a:off x="1609344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8600"/>
    <xdr:sp macro="" textlink="">
      <xdr:nvSpPr>
        <xdr:cNvPr id="464" name="テキスト ボックス 463"/>
        <xdr:cNvSpPr txBox="1"/>
      </xdr:nvSpPr>
      <xdr:spPr>
        <a:xfrm>
          <a:off x="1607820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77470</xdr:rowOff>
    </xdr:from>
    <xdr:to>
      <xdr:col>120</xdr:col>
      <xdr:colOff>114300</xdr:colOff>
      <xdr:row>44</xdr:row>
      <xdr:rowOff>77470</xdr:rowOff>
    </xdr:to>
    <xdr:cxnSp macro="">
      <xdr:nvCxnSpPr>
        <xdr:cNvPr id="465" name="直線コネクタ 464"/>
        <xdr:cNvCxnSpPr/>
      </xdr:nvCxnSpPr>
      <xdr:spPr>
        <a:xfrm>
          <a:off x="1609344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135255</xdr:rowOff>
    </xdr:from>
    <xdr:to>
      <xdr:col>120</xdr:col>
      <xdr:colOff>114300</xdr:colOff>
      <xdr:row>41</xdr:row>
      <xdr:rowOff>135255</xdr:rowOff>
    </xdr:to>
    <xdr:cxnSp macro="">
      <xdr:nvCxnSpPr>
        <xdr:cNvPr id="466" name="直線コネクタ 465"/>
        <xdr:cNvCxnSpPr/>
      </xdr:nvCxnSpPr>
      <xdr:spPr>
        <a:xfrm>
          <a:off x="16093440" y="7012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165100</xdr:rowOff>
    </xdr:from>
    <xdr:ext cx="467360" cy="261620"/>
    <xdr:sp macro="" textlink="">
      <xdr:nvSpPr>
        <xdr:cNvPr id="467" name="テキスト ボックス 466"/>
        <xdr:cNvSpPr txBox="1"/>
      </xdr:nvSpPr>
      <xdr:spPr>
        <a:xfrm>
          <a:off x="15694660" y="687451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6093440" y="6560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49530</xdr:rowOff>
    </xdr:from>
    <xdr:ext cx="467360" cy="262255"/>
    <xdr:sp macro="" textlink="">
      <xdr:nvSpPr>
        <xdr:cNvPr id="469" name="テキスト ボックス 468"/>
        <xdr:cNvSpPr txBox="1"/>
      </xdr:nvSpPr>
      <xdr:spPr>
        <a:xfrm>
          <a:off x="15694660" y="64236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77470</xdr:rowOff>
    </xdr:from>
    <xdr:to>
      <xdr:col>120</xdr:col>
      <xdr:colOff>114300</xdr:colOff>
      <xdr:row>36</xdr:row>
      <xdr:rowOff>77470</xdr:rowOff>
    </xdr:to>
    <xdr:cxnSp macro="">
      <xdr:nvCxnSpPr>
        <xdr:cNvPr id="470" name="直線コネクタ 469"/>
        <xdr:cNvCxnSpPr/>
      </xdr:nvCxnSpPr>
      <xdr:spPr>
        <a:xfrm>
          <a:off x="16093440" y="6116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107315</xdr:rowOff>
    </xdr:from>
    <xdr:ext cx="467360" cy="262255"/>
    <xdr:sp macro="" textlink="">
      <xdr:nvSpPr>
        <xdr:cNvPr id="471" name="テキスト ボックス 470"/>
        <xdr:cNvSpPr txBox="1"/>
      </xdr:nvSpPr>
      <xdr:spPr>
        <a:xfrm>
          <a:off x="15694660" y="59785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135255</xdr:rowOff>
    </xdr:from>
    <xdr:to>
      <xdr:col>120</xdr:col>
      <xdr:colOff>114300</xdr:colOff>
      <xdr:row>33</xdr:row>
      <xdr:rowOff>135255</xdr:rowOff>
    </xdr:to>
    <xdr:cxnSp macro="">
      <xdr:nvCxnSpPr>
        <xdr:cNvPr id="472" name="直線コネクタ 471"/>
        <xdr:cNvCxnSpPr/>
      </xdr:nvCxnSpPr>
      <xdr:spPr>
        <a:xfrm>
          <a:off x="16093440" y="567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165100</xdr:rowOff>
    </xdr:from>
    <xdr:ext cx="467360" cy="261620"/>
    <xdr:sp macro="" textlink="">
      <xdr:nvSpPr>
        <xdr:cNvPr id="473" name="テキスト ボックス 472"/>
        <xdr:cNvSpPr txBox="1"/>
      </xdr:nvSpPr>
      <xdr:spPr>
        <a:xfrm>
          <a:off x="15694660" y="55333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49530</xdr:rowOff>
    </xdr:from>
    <xdr:ext cx="467360" cy="262255"/>
    <xdr:sp macro="" textlink="">
      <xdr:nvSpPr>
        <xdr:cNvPr id="475" name="テキスト ボックス 474"/>
        <xdr:cNvSpPr txBox="1"/>
      </xdr:nvSpPr>
      <xdr:spPr>
        <a:xfrm>
          <a:off x="15694660" y="508254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77470</xdr:rowOff>
    </xdr:to>
    <xdr:sp macro="" textlink="">
      <xdr:nvSpPr>
        <xdr:cNvPr id="476" name="【認定こども園・幼稚園・保育所】&#10;一人当たり面積グラフ枠"/>
        <xdr:cNvSpPr/>
      </xdr:nvSpPr>
      <xdr:spPr>
        <a:xfrm>
          <a:off x="1609344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30480</xdr:rowOff>
    </xdr:from>
    <xdr:to>
      <xdr:col>116</xdr:col>
      <xdr:colOff>62865</xdr:colOff>
      <xdr:row>41</xdr:row>
      <xdr:rowOff>90805</xdr:rowOff>
    </xdr:to>
    <xdr:cxnSp macro="">
      <xdr:nvCxnSpPr>
        <xdr:cNvPr id="477" name="直線コネクタ 476"/>
        <xdr:cNvCxnSpPr/>
      </xdr:nvCxnSpPr>
      <xdr:spPr>
        <a:xfrm flipV="1">
          <a:off x="19509105" y="556641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94615</xdr:rowOff>
    </xdr:from>
    <xdr:ext cx="469900" cy="262255"/>
    <xdr:sp macro="" textlink="">
      <xdr:nvSpPr>
        <xdr:cNvPr id="478" name="【認定こども園・幼稚園・保育所】&#10;一人当たり面積最小値テキスト"/>
        <xdr:cNvSpPr txBox="1"/>
      </xdr:nvSpPr>
      <xdr:spPr>
        <a:xfrm>
          <a:off x="19547840" y="69716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90805</xdr:rowOff>
    </xdr:from>
    <xdr:to>
      <xdr:col>116</xdr:col>
      <xdr:colOff>152400</xdr:colOff>
      <xdr:row>41</xdr:row>
      <xdr:rowOff>90805</xdr:rowOff>
    </xdr:to>
    <xdr:cxnSp macro="">
      <xdr:nvCxnSpPr>
        <xdr:cNvPr id="479" name="直線コネクタ 478"/>
        <xdr:cNvCxnSpPr/>
      </xdr:nvCxnSpPr>
      <xdr:spPr>
        <a:xfrm>
          <a:off x="19443700" y="6967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150495</xdr:rowOff>
    </xdr:from>
    <xdr:ext cx="469900" cy="262890"/>
    <xdr:sp macro="" textlink="">
      <xdr:nvSpPr>
        <xdr:cNvPr id="480" name="【認定こども園・幼稚園・保育所】&#10;一人当たり面積最大値テキスト"/>
        <xdr:cNvSpPr txBox="1"/>
      </xdr:nvSpPr>
      <xdr:spPr>
        <a:xfrm>
          <a:off x="19547840" y="535114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81" name="直線コネクタ 480"/>
        <xdr:cNvCxnSpPr/>
      </xdr:nvCxnSpPr>
      <xdr:spPr>
        <a:xfrm>
          <a:off x="19443700" y="5566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39370</xdr:rowOff>
    </xdr:from>
    <xdr:ext cx="469900" cy="262890"/>
    <xdr:sp macro="" textlink="">
      <xdr:nvSpPr>
        <xdr:cNvPr id="482" name="【認定こども園・幼稚園・保育所】&#10;一人当たり面積平均値テキスト"/>
        <xdr:cNvSpPr txBox="1"/>
      </xdr:nvSpPr>
      <xdr:spPr>
        <a:xfrm>
          <a:off x="19547840" y="641350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118745</xdr:rowOff>
    </xdr:to>
    <xdr:sp macro="" textlink="">
      <xdr:nvSpPr>
        <xdr:cNvPr id="483" name="フローチャート: 判断 482"/>
        <xdr:cNvSpPr/>
      </xdr:nvSpPr>
      <xdr:spPr>
        <a:xfrm>
          <a:off x="19458940" y="65582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31115</xdr:rowOff>
    </xdr:from>
    <xdr:to>
      <xdr:col>112</xdr:col>
      <xdr:colOff>38100</xdr:colOff>
      <xdr:row>39</xdr:row>
      <xdr:rowOff>133985</xdr:rowOff>
    </xdr:to>
    <xdr:sp macro="" textlink="">
      <xdr:nvSpPr>
        <xdr:cNvPr id="484" name="フローチャート: 判断 483"/>
        <xdr:cNvSpPr/>
      </xdr:nvSpPr>
      <xdr:spPr>
        <a:xfrm>
          <a:off x="18735040" y="657288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41910</xdr:rowOff>
    </xdr:from>
    <xdr:to>
      <xdr:col>107</xdr:col>
      <xdr:colOff>101600</xdr:colOff>
      <xdr:row>39</xdr:row>
      <xdr:rowOff>145415</xdr:rowOff>
    </xdr:to>
    <xdr:sp macro="" textlink="">
      <xdr:nvSpPr>
        <xdr:cNvPr id="485" name="フローチャート: 判断 484"/>
        <xdr:cNvSpPr/>
      </xdr:nvSpPr>
      <xdr:spPr>
        <a:xfrm>
          <a:off x="17937480" y="65836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151130</xdr:rowOff>
    </xdr:to>
    <xdr:sp macro="" textlink="">
      <xdr:nvSpPr>
        <xdr:cNvPr id="486" name="フローチャート: 判断 485"/>
        <xdr:cNvSpPr/>
      </xdr:nvSpPr>
      <xdr:spPr>
        <a:xfrm>
          <a:off x="17162780" y="65900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56515</xdr:rowOff>
    </xdr:from>
    <xdr:to>
      <xdr:col>98</xdr:col>
      <xdr:colOff>38100</xdr:colOff>
      <xdr:row>39</xdr:row>
      <xdr:rowOff>160020</xdr:rowOff>
    </xdr:to>
    <xdr:sp macro="" textlink="">
      <xdr:nvSpPr>
        <xdr:cNvPr id="487" name="フローチャート: 判断 486"/>
        <xdr:cNvSpPr/>
      </xdr:nvSpPr>
      <xdr:spPr>
        <a:xfrm>
          <a:off x="16388080" y="65982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74930</xdr:rowOff>
    </xdr:from>
    <xdr:ext cx="762000" cy="262890"/>
    <xdr:sp macro="" textlink="">
      <xdr:nvSpPr>
        <xdr:cNvPr id="488" name="テキスト ボックス 487"/>
        <xdr:cNvSpPr txBox="1"/>
      </xdr:nvSpPr>
      <xdr:spPr>
        <a:xfrm>
          <a:off x="193421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44</xdr:row>
      <xdr:rowOff>74930</xdr:rowOff>
    </xdr:from>
    <xdr:ext cx="762000" cy="262890"/>
    <xdr:sp macro="" textlink="">
      <xdr:nvSpPr>
        <xdr:cNvPr id="489" name="テキスト ボックス 488"/>
        <xdr:cNvSpPr txBox="1"/>
      </xdr:nvSpPr>
      <xdr:spPr>
        <a:xfrm>
          <a:off x="18608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74930</xdr:rowOff>
    </xdr:from>
    <xdr:ext cx="762000" cy="262890"/>
    <xdr:sp macro="" textlink="">
      <xdr:nvSpPr>
        <xdr:cNvPr id="490" name="テキスト ボックス 489"/>
        <xdr:cNvSpPr txBox="1"/>
      </xdr:nvSpPr>
      <xdr:spPr>
        <a:xfrm>
          <a:off x="178206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74930</xdr:rowOff>
    </xdr:from>
    <xdr:ext cx="762000" cy="262890"/>
    <xdr:sp macro="" textlink="">
      <xdr:nvSpPr>
        <xdr:cNvPr id="491" name="テキスト ボックス 490"/>
        <xdr:cNvSpPr txBox="1"/>
      </xdr:nvSpPr>
      <xdr:spPr>
        <a:xfrm>
          <a:off x="170459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44</xdr:row>
      <xdr:rowOff>74930</xdr:rowOff>
    </xdr:from>
    <xdr:ext cx="762000" cy="262890"/>
    <xdr:sp macro="" textlink="">
      <xdr:nvSpPr>
        <xdr:cNvPr id="492" name="テキスト ボックス 491"/>
        <xdr:cNvSpPr txBox="1"/>
      </xdr:nvSpPr>
      <xdr:spPr>
        <a:xfrm>
          <a:off x="1626108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115570</xdr:rowOff>
    </xdr:from>
    <xdr:to>
      <xdr:col>116</xdr:col>
      <xdr:colOff>114300</xdr:colOff>
      <xdr:row>40</xdr:row>
      <xdr:rowOff>44450</xdr:rowOff>
    </xdr:to>
    <xdr:sp macro="" textlink="">
      <xdr:nvSpPr>
        <xdr:cNvPr id="493" name="楕円 492"/>
        <xdr:cNvSpPr/>
      </xdr:nvSpPr>
      <xdr:spPr>
        <a:xfrm>
          <a:off x="19458940" y="66573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93345</xdr:rowOff>
    </xdr:from>
    <xdr:ext cx="469900" cy="262255"/>
    <xdr:sp macro="" textlink="">
      <xdr:nvSpPr>
        <xdr:cNvPr id="494" name="【認定こども園・幼稚園・保育所】&#10;一人当たり面積該当値テキスト"/>
        <xdr:cNvSpPr txBox="1"/>
      </xdr:nvSpPr>
      <xdr:spPr>
        <a:xfrm>
          <a:off x="19547840" y="66351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121920</xdr:rowOff>
    </xdr:from>
    <xdr:to>
      <xdr:col>112</xdr:col>
      <xdr:colOff>38100</xdr:colOff>
      <xdr:row>40</xdr:row>
      <xdr:rowOff>50800</xdr:rowOff>
    </xdr:to>
    <xdr:sp macro="" textlink="">
      <xdr:nvSpPr>
        <xdr:cNvPr id="495" name="楕円 494"/>
        <xdr:cNvSpPr/>
      </xdr:nvSpPr>
      <xdr:spPr>
        <a:xfrm>
          <a:off x="18735040" y="666369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39</xdr:row>
      <xdr:rowOff>167005</xdr:rowOff>
    </xdr:from>
    <xdr:to>
      <xdr:col>116</xdr:col>
      <xdr:colOff>63500</xdr:colOff>
      <xdr:row>39</xdr:row>
      <xdr:rowOff>167640</xdr:rowOff>
    </xdr:to>
    <xdr:cxnSp macro="">
      <xdr:nvCxnSpPr>
        <xdr:cNvPr id="496" name="直線コネクタ 495"/>
        <xdr:cNvCxnSpPr/>
      </xdr:nvCxnSpPr>
      <xdr:spPr>
        <a:xfrm flipV="1">
          <a:off x="18775680" y="6708775"/>
          <a:ext cx="7340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57150</xdr:rowOff>
    </xdr:to>
    <xdr:sp macro="" textlink="">
      <xdr:nvSpPr>
        <xdr:cNvPr id="497" name="楕円 496"/>
        <xdr:cNvSpPr/>
      </xdr:nvSpPr>
      <xdr:spPr>
        <a:xfrm>
          <a:off x="17937480" y="66700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167640</xdr:colOff>
      <xdr:row>40</xdr:row>
      <xdr:rowOff>5715</xdr:rowOff>
    </xdr:to>
    <xdr:cxnSp macro="">
      <xdr:nvCxnSpPr>
        <xdr:cNvPr id="498" name="直線コネクタ 497"/>
        <xdr:cNvCxnSpPr/>
      </xdr:nvCxnSpPr>
      <xdr:spPr>
        <a:xfrm flipV="1">
          <a:off x="17988280" y="6709410"/>
          <a:ext cx="7874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132715</xdr:rowOff>
    </xdr:from>
    <xdr:to>
      <xdr:col>102</xdr:col>
      <xdr:colOff>165100</xdr:colOff>
      <xdr:row>40</xdr:row>
      <xdr:rowOff>61595</xdr:rowOff>
    </xdr:to>
    <xdr:sp macro="" textlink="">
      <xdr:nvSpPr>
        <xdr:cNvPr id="499" name="楕円 498"/>
        <xdr:cNvSpPr/>
      </xdr:nvSpPr>
      <xdr:spPr>
        <a:xfrm>
          <a:off x="17162780" y="66744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xdr:rowOff>
    </xdr:from>
    <xdr:to>
      <xdr:col>107</xdr:col>
      <xdr:colOff>50800</xdr:colOff>
      <xdr:row>40</xdr:row>
      <xdr:rowOff>10795</xdr:rowOff>
    </xdr:to>
    <xdr:cxnSp macro="">
      <xdr:nvCxnSpPr>
        <xdr:cNvPr id="500" name="直線コネクタ 499"/>
        <xdr:cNvCxnSpPr/>
      </xdr:nvCxnSpPr>
      <xdr:spPr>
        <a:xfrm flipV="1">
          <a:off x="17213580" y="671512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139065</xdr:rowOff>
    </xdr:from>
    <xdr:to>
      <xdr:col>98</xdr:col>
      <xdr:colOff>38100</xdr:colOff>
      <xdr:row>40</xdr:row>
      <xdr:rowOff>68580</xdr:rowOff>
    </xdr:to>
    <xdr:sp macro="" textlink="">
      <xdr:nvSpPr>
        <xdr:cNvPr id="501" name="楕円 500"/>
        <xdr:cNvSpPr/>
      </xdr:nvSpPr>
      <xdr:spPr>
        <a:xfrm>
          <a:off x="16388080" y="668083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40</xdr:row>
      <xdr:rowOff>10795</xdr:rowOff>
    </xdr:from>
    <xdr:to>
      <xdr:col>102</xdr:col>
      <xdr:colOff>114300</xdr:colOff>
      <xdr:row>40</xdr:row>
      <xdr:rowOff>17145</xdr:rowOff>
    </xdr:to>
    <xdr:cxnSp macro="">
      <xdr:nvCxnSpPr>
        <xdr:cNvPr id="502" name="直線コネクタ 501"/>
        <xdr:cNvCxnSpPr/>
      </xdr:nvCxnSpPr>
      <xdr:spPr>
        <a:xfrm flipV="1">
          <a:off x="16428720" y="6720205"/>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151130</xdr:rowOff>
    </xdr:from>
    <xdr:ext cx="468630" cy="262890"/>
    <xdr:sp macro="" textlink="">
      <xdr:nvSpPr>
        <xdr:cNvPr id="503" name="n_1aveValue【認定こども園・幼稚園・保育所】&#10;一人当たり面積"/>
        <xdr:cNvSpPr txBox="1"/>
      </xdr:nvSpPr>
      <xdr:spPr>
        <a:xfrm>
          <a:off x="18561050" y="635762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161925</xdr:rowOff>
    </xdr:from>
    <xdr:ext cx="469900" cy="261620"/>
    <xdr:sp macro="" textlink="">
      <xdr:nvSpPr>
        <xdr:cNvPr id="504" name="n_2aveValue【認定こども園・幼稚園・保育所】&#10;一人当たり面積"/>
        <xdr:cNvSpPr txBox="1"/>
      </xdr:nvSpPr>
      <xdr:spPr>
        <a:xfrm>
          <a:off x="17776190" y="636841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167640</xdr:rowOff>
    </xdr:from>
    <xdr:ext cx="468630" cy="262890"/>
    <xdr:sp macro="" textlink="">
      <xdr:nvSpPr>
        <xdr:cNvPr id="505" name="n_3aveValue【認定こども園・幼稚園・保育所】&#10;一人当たり面積"/>
        <xdr:cNvSpPr txBox="1"/>
      </xdr:nvSpPr>
      <xdr:spPr>
        <a:xfrm>
          <a:off x="17001490" y="637413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2540</xdr:rowOff>
    </xdr:from>
    <xdr:ext cx="469900" cy="262890"/>
    <xdr:sp macro="" textlink="">
      <xdr:nvSpPr>
        <xdr:cNvPr id="506" name="n_4aveValue【認定こども園・幼稚園・保育所】&#10;一人当たり面積"/>
        <xdr:cNvSpPr txBox="1"/>
      </xdr:nvSpPr>
      <xdr:spPr>
        <a:xfrm>
          <a:off x="16226790" y="637667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41910</xdr:rowOff>
    </xdr:from>
    <xdr:ext cx="468630" cy="262890"/>
    <xdr:sp macro="" textlink="">
      <xdr:nvSpPr>
        <xdr:cNvPr id="507" name="n_1mainValue【認定こども園・幼稚園・保育所】&#10;一人当たり面積"/>
        <xdr:cNvSpPr txBox="1"/>
      </xdr:nvSpPr>
      <xdr:spPr>
        <a:xfrm>
          <a:off x="18561050" y="675132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48895</xdr:rowOff>
    </xdr:from>
    <xdr:ext cx="469900" cy="262255"/>
    <xdr:sp macro="" textlink="">
      <xdr:nvSpPr>
        <xdr:cNvPr id="508" name="n_2mainValue【認定こども園・幼稚園・保育所】&#10;一人当たり面積"/>
        <xdr:cNvSpPr txBox="1"/>
      </xdr:nvSpPr>
      <xdr:spPr>
        <a:xfrm>
          <a:off x="17776190" y="67583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52705</xdr:rowOff>
    </xdr:from>
    <xdr:ext cx="468630" cy="262255"/>
    <xdr:sp macro="" textlink="">
      <xdr:nvSpPr>
        <xdr:cNvPr id="509" name="n_3mainValue【認定こども園・幼稚園・保育所】&#10;一人当たり面積"/>
        <xdr:cNvSpPr txBox="1"/>
      </xdr:nvSpPr>
      <xdr:spPr>
        <a:xfrm>
          <a:off x="17001490" y="676211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59055</xdr:rowOff>
    </xdr:from>
    <xdr:ext cx="469900" cy="262255"/>
    <xdr:sp macro="" textlink="">
      <xdr:nvSpPr>
        <xdr:cNvPr id="510" name="n_4mainValue【認定こども園・幼稚園・保育所】&#10;一人当たり面積"/>
        <xdr:cNvSpPr txBox="1"/>
      </xdr:nvSpPr>
      <xdr:spPr>
        <a:xfrm>
          <a:off x="16226790" y="67684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116205</xdr:rowOff>
    </xdr:from>
    <xdr:to>
      <xdr:col>90</xdr:col>
      <xdr:colOff>25400</xdr:colOff>
      <xdr:row>50</xdr:row>
      <xdr:rowOff>64135</xdr:rowOff>
    </xdr:to>
    <xdr:sp macro="" textlink="">
      <xdr:nvSpPr>
        <xdr:cNvPr id="511" name="正方形/長方形 510"/>
        <xdr:cNvSpPr/>
      </xdr:nvSpPr>
      <xdr:spPr>
        <a:xfrm>
          <a:off x="1096010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90170</xdr:rowOff>
    </xdr:from>
    <xdr:to>
      <xdr:col>74</xdr:col>
      <xdr:colOff>0</xdr:colOff>
      <xdr:row>52</xdr:row>
      <xdr:rowOff>0</xdr:rowOff>
    </xdr:to>
    <xdr:sp macro="" textlink="">
      <xdr:nvSpPr>
        <xdr:cNvPr id="512" name="正方形/長方形 511"/>
        <xdr:cNvSpPr/>
      </xdr:nvSpPr>
      <xdr:spPr>
        <a:xfrm>
          <a:off x="11064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122555</xdr:rowOff>
    </xdr:from>
    <xdr:to>
      <xdr:col>74</xdr:col>
      <xdr:colOff>0</xdr:colOff>
      <xdr:row>53</xdr:row>
      <xdr:rowOff>32385</xdr:rowOff>
    </xdr:to>
    <xdr:sp macro="" textlink="">
      <xdr:nvSpPr>
        <xdr:cNvPr id="513" name="正方形/長方形 512"/>
        <xdr:cNvSpPr/>
      </xdr:nvSpPr>
      <xdr:spPr>
        <a:xfrm>
          <a:off x="11064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90170</xdr:rowOff>
    </xdr:from>
    <xdr:to>
      <xdr:col>79</xdr:col>
      <xdr:colOff>63500</xdr:colOff>
      <xdr:row>52</xdr:row>
      <xdr:rowOff>0</xdr:rowOff>
    </xdr:to>
    <xdr:sp macro="" textlink="">
      <xdr:nvSpPr>
        <xdr:cNvPr id="514" name="正方形/長方形 513"/>
        <xdr:cNvSpPr/>
      </xdr:nvSpPr>
      <xdr:spPr>
        <a:xfrm>
          <a:off x="119659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122555</xdr:rowOff>
    </xdr:from>
    <xdr:to>
      <xdr:col>79</xdr:col>
      <xdr:colOff>63500</xdr:colOff>
      <xdr:row>53</xdr:row>
      <xdr:rowOff>32385</xdr:rowOff>
    </xdr:to>
    <xdr:sp macro="" textlink="">
      <xdr:nvSpPr>
        <xdr:cNvPr id="515" name="正方形/長方形 514"/>
        <xdr:cNvSpPr/>
      </xdr:nvSpPr>
      <xdr:spPr>
        <a:xfrm>
          <a:off x="119659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90170</xdr:rowOff>
    </xdr:from>
    <xdr:to>
      <xdr:col>85</xdr:col>
      <xdr:colOff>63500</xdr:colOff>
      <xdr:row>52</xdr:row>
      <xdr:rowOff>0</xdr:rowOff>
    </xdr:to>
    <xdr:sp macro="" textlink="">
      <xdr:nvSpPr>
        <xdr:cNvPr id="516" name="正方形/長方形 515"/>
        <xdr:cNvSpPr/>
      </xdr:nvSpPr>
      <xdr:spPr>
        <a:xfrm>
          <a:off x="129717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51</xdr:row>
      <xdr:rowOff>122555</xdr:rowOff>
    </xdr:from>
    <xdr:to>
      <xdr:col>85</xdr:col>
      <xdr:colOff>63500</xdr:colOff>
      <xdr:row>53</xdr:row>
      <xdr:rowOff>32385</xdr:rowOff>
    </xdr:to>
    <xdr:sp macro="" textlink="">
      <xdr:nvSpPr>
        <xdr:cNvPr id="517" name="正方形/長方形 516"/>
        <xdr:cNvSpPr/>
      </xdr:nvSpPr>
      <xdr:spPr>
        <a:xfrm>
          <a:off x="129717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57785</xdr:rowOff>
    </xdr:from>
    <xdr:to>
      <xdr:col>90</xdr:col>
      <xdr:colOff>25400</xdr:colOff>
      <xdr:row>66</xdr:row>
      <xdr:rowOff>116205</xdr:rowOff>
    </xdr:to>
    <xdr:sp macro="" textlink="">
      <xdr:nvSpPr>
        <xdr:cNvPr id="518" name="正方形/長方形 517"/>
        <xdr:cNvSpPr/>
      </xdr:nvSpPr>
      <xdr:spPr>
        <a:xfrm>
          <a:off x="1096010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8450" cy="228600"/>
    <xdr:sp macro="" textlink="">
      <xdr:nvSpPr>
        <xdr:cNvPr id="519" name="テキスト ボックス 518"/>
        <xdr:cNvSpPr txBox="1"/>
      </xdr:nvSpPr>
      <xdr:spPr>
        <a:xfrm>
          <a:off x="1092200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116205</xdr:rowOff>
    </xdr:from>
    <xdr:to>
      <xdr:col>89</xdr:col>
      <xdr:colOff>167640</xdr:colOff>
      <xdr:row>66</xdr:row>
      <xdr:rowOff>116205</xdr:rowOff>
    </xdr:to>
    <xdr:cxnSp macro="">
      <xdr:nvCxnSpPr>
        <xdr:cNvPr id="520" name="直線コネクタ 519"/>
        <xdr:cNvCxnSpPr/>
      </xdr:nvCxnSpPr>
      <xdr:spPr>
        <a:xfrm>
          <a:off x="10960100" y="111842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146050</xdr:rowOff>
    </xdr:from>
    <xdr:ext cx="467360" cy="262255"/>
    <xdr:sp macro="" textlink="">
      <xdr:nvSpPr>
        <xdr:cNvPr id="521" name="テキスト ボックス 520"/>
        <xdr:cNvSpPr txBox="1"/>
      </xdr:nvSpPr>
      <xdr:spPr>
        <a:xfrm>
          <a:off x="1056132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77470</xdr:rowOff>
    </xdr:from>
    <xdr:to>
      <xdr:col>89</xdr:col>
      <xdr:colOff>167640</xdr:colOff>
      <xdr:row>64</xdr:row>
      <xdr:rowOff>77470</xdr:rowOff>
    </xdr:to>
    <xdr:cxnSp macro="">
      <xdr:nvCxnSpPr>
        <xdr:cNvPr id="522" name="直線コネクタ 521"/>
        <xdr:cNvCxnSpPr/>
      </xdr:nvCxnSpPr>
      <xdr:spPr>
        <a:xfrm>
          <a:off x="10960100" y="108102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107315</xdr:rowOff>
    </xdr:from>
    <xdr:ext cx="467360" cy="262255"/>
    <xdr:sp macro="" textlink="">
      <xdr:nvSpPr>
        <xdr:cNvPr id="523" name="テキスト ボックス 522"/>
        <xdr:cNvSpPr txBox="1"/>
      </xdr:nvSpPr>
      <xdr:spPr>
        <a:xfrm>
          <a:off x="10561320" y="106724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38735</xdr:rowOff>
    </xdr:from>
    <xdr:to>
      <xdr:col>89</xdr:col>
      <xdr:colOff>167640</xdr:colOff>
      <xdr:row>62</xdr:row>
      <xdr:rowOff>38735</xdr:rowOff>
    </xdr:to>
    <xdr:cxnSp macro="">
      <xdr:nvCxnSpPr>
        <xdr:cNvPr id="524" name="直線コネクタ 523"/>
        <xdr:cNvCxnSpPr/>
      </xdr:nvCxnSpPr>
      <xdr:spPr>
        <a:xfrm>
          <a:off x="10960100" y="10436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68580</xdr:rowOff>
    </xdr:from>
    <xdr:ext cx="403225" cy="262255"/>
    <xdr:sp macro="" textlink="">
      <xdr:nvSpPr>
        <xdr:cNvPr id="525" name="テキスト ボックス 524"/>
        <xdr:cNvSpPr txBox="1"/>
      </xdr:nvSpPr>
      <xdr:spPr>
        <a:xfrm>
          <a:off x="10602595" y="102984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167640</xdr:colOff>
      <xdr:row>60</xdr:row>
      <xdr:rowOff>0</xdr:rowOff>
    </xdr:to>
    <xdr:cxnSp macro="">
      <xdr:nvCxnSpPr>
        <xdr:cNvPr id="526" name="直線コネクタ 525"/>
        <xdr:cNvCxnSpPr/>
      </xdr:nvCxnSpPr>
      <xdr:spPr>
        <a:xfrm>
          <a:off x="10960100" y="100622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29845</xdr:rowOff>
    </xdr:from>
    <xdr:ext cx="403225" cy="261620"/>
    <xdr:sp macro="" textlink="">
      <xdr:nvSpPr>
        <xdr:cNvPr id="527" name="テキスト ボックス 526"/>
        <xdr:cNvSpPr txBox="1"/>
      </xdr:nvSpPr>
      <xdr:spPr>
        <a:xfrm>
          <a:off x="10602595" y="99244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135255</xdr:rowOff>
    </xdr:from>
    <xdr:to>
      <xdr:col>89</xdr:col>
      <xdr:colOff>167640</xdr:colOff>
      <xdr:row>57</xdr:row>
      <xdr:rowOff>135255</xdr:rowOff>
    </xdr:to>
    <xdr:cxnSp macro="">
      <xdr:nvCxnSpPr>
        <xdr:cNvPr id="528" name="直線コネクタ 527"/>
        <xdr:cNvCxnSpPr/>
      </xdr:nvCxnSpPr>
      <xdr:spPr>
        <a:xfrm>
          <a:off x="10960100" y="96945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165100</xdr:rowOff>
    </xdr:from>
    <xdr:ext cx="403225" cy="261620"/>
    <xdr:sp macro="" textlink="">
      <xdr:nvSpPr>
        <xdr:cNvPr id="529" name="テキスト ボックス 528"/>
        <xdr:cNvSpPr txBox="1"/>
      </xdr:nvSpPr>
      <xdr:spPr>
        <a:xfrm>
          <a:off x="10602595" y="95567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96520</xdr:rowOff>
    </xdr:from>
    <xdr:to>
      <xdr:col>89</xdr:col>
      <xdr:colOff>167640</xdr:colOff>
      <xdr:row>55</xdr:row>
      <xdr:rowOff>96520</xdr:rowOff>
    </xdr:to>
    <xdr:cxnSp macro="">
      <xdr:nvCxnSpPr>
        <xdr:cNvPr id="530" name="直線コネクタ 529"/>
        <xdr:cNvCxnSpPr/>
      </xdr:nvCxnSpPr>
      <xdr:spPr>
        <a:xfrm>
          <a:off x="10960100" y="93205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126365</xdr:rowOff>
    </xdr:from>
    <xdr:ext cx="403225" cy="261620"/>
    <xdr:sp macro="" textlink="">
      <xdr:nvSpPr>
        <xdr:cNvPr id="531" name="テキスト ボックス 530"/>
        <xdr:cNvSpPr txBox="1"/>
      </xdr:nvSpPr>
      <xdr:spPr>
        <a:xfrm>
          <a:off x="10602595" y="91827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89</xdr:col>
      <xdr:colOff>167640</xdr:colOff>
      <xdr:row>53</xdr:row>
      <xdr:rowOff>57785</xdr:rowOff>
    </xdr:to>
    <xdr:cxnSp macro="">
      <xdr:nvCxnSpPr>
        <xdr:cNvPr id="532" name="直線コネクタ 531"/>
        <xdr:cNvCxnSpPr/>
      </xdr:nvCxnSpPr>
      <xdr:spPr>
        <a:xfrm>
          <a:off x="10960100" y="8946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87630</xdr:rowOff>
    </xdr:from>
    <xdr:ext cx="337820" cy="262255"/>
    <xdr:sp macro="" textlink="">
      <xdr:nvSpPr>
        <xdr:cNvPr id="533" name="テキスト ボックス 532"/>
        <xdr:cNvSpPr txBox="1"/>
      </xdr:nvSpPr>
      <xdr:spPr>
        <a:xfrm>
          <a:off x="10666730" y="8808720"/>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90</xdr:col>
      <xdr:colOff>25400</xdr:colOff>
      <xdr:row>66</xdr:row>
      <xdr:rowOff>116205</xdr:rowOff>
    </xdr:to>
    <xdr:sp macro="" textlink="">
      <xdr:nvSpPr>
        <xdr:cNvPr id="534" name="【学校施設】&#10;有形固定資産減価償却率グラフ枠"/>
        <xdr:cNvSpPr/>
      </xdr:nvSpPr>
      <xdr:spPr>
        <a:xfrm>
          <a:off x="1096010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12065</xdr:rowOff>
    </xdr:from>
    <xdr:to>
      <xdr:col>85</xdr:col>
      <xdr:colOff>126365</xdr:colOff>
      <xdr:row>64</xdr:row>
      <xdr:rowOff>38735</xdr:rowOff>
    </xdr:to>
    <xdr:cxnSp macro="">
      <xdr:nvCxnSpPr>
        <xdr:cNvPr id="535" name="直線コネクタ 534"/>
        <xdr:cNvCxnSpPr/>
      </xdr:nvCxnSpPr>
      <xdr:spPr>
        <a:xfrm flipV="1">
          <a:off x="14375765" y="9236075"/>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42545</xdr:rowOff>
    </xdr:from>
    <xdr:ext cx="405130" cy="262890"/>
    <xdr:sp macro="" textlink="">
      <xdr:nvSpPr>
        <xdr:cNvPr id="536" name="【学校施設】&#10;有形固定資産減価償却率最小値テキスト"/>
        <xdr:cNvSpPr txBox="1"/>
      </xdr:nvSpPr>
      <xdr:spPr>
        <a:xfrm>
          <a:off x="14414500" y="1077531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38735</xdr:rowOff>
    </xdr:from>
    <xdr:to>
      <xdr:col>86</xdr:col>
      <xdr:colOff>25400</xdr:colOff>
      <xdr:row>64</xdr:row>
      <xdr:rowOff>38735</xdr:rowOff>
    </xdr:to>
    <xdr:cxnSp macro="">
      <xdr:nvCxnSpPr>
        <xdr:cNvPr id="537" name="直線コネクタ 536"/>
        <xdr:cNvCxnSpPr/>
      </xdr:nvCxnSpPr>
      <xdr:spPr>
        <a:xfrm>
          <a:off x="14287500" y="10771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131445</xdr:rowOff>
    </xdr:from>
    <xdr:ext cx="405130" cy="262255"/>
    <xdr:sp macro="" textlink="">
      <xdr:nvSpPr>
        <xdr:cNvPr id="538" name="【学校施設】&#10;有形固定資産減価償却率最大値テキスト"/>
        <xdr:cNvSpPr txBox="1"/>
      </xdr:nvSpPr>
      <xdr:spPr>
        <a:xfrm>
          <a:off x="14414500" y="902017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12065</xdr:rowOff>
    </xdr:from>
    <xdr:to>
      <xdr:col>86</xdr:col>
      <xdr:colOff>25400</xdr:colOff>
      <xdr:row>55</xdr:row>
      <xdr:rowOff>12065</xdr:rowOff>
    </xdr:to>
    <xdr:cxnSp macro="">
      <xdr:nvCxnSpPr>
        <xdr:cNvPr id="539" name="直線コネクタ 538"/>
        <xdr:cNvCxnSpPr/>
      </xdr:nvCxnSpPr>
      <xdr:spPr>
        <a:xfrm>
          <a:off x="14287500" y="92360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39370</xdr:rowOff>
    </xdr:from>
    <xdr:ext cx="405130" cy="262890"/>
    <xdr:sp macro="" textlink="">
      <xdr:nvSpPr>
        <xdr:cNvPr id="540" name="【学校施設】&#10;有形固定資産減価償却率平均値テキスト"/>
        <xdr:cNvSpPr txBox="1"/>
      </xdr:nvSpPr>
      <xdr:spPr>
        <a:xfrm>
          <a:off x="14414500" y="9933940"/>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16510</xdr:rowOff>
    </xdr:from>
    <xdr:to>
      <xdr:col>85</xdr:col>
      <xdr:colOff>167640</xdr:colOff>
      <xdr:row>60</xdr:row>
      <xdr:rowOff>118745</xdr:rowOff>
    </xdr:to>
    <xdr:sp macro="" textlink="">
      <xdr:nvSpPr>
        <xdr:cNvPr id="541" name="フローチャート: 判断 540"/>
        <xdr:cNvSpPr/>
      </xdr:nvSpPr>
      <xdr:spPr>
        <a:xfrm>
          <a:off x="14325600" y="10078720"/>
          <a:ext cx="914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111760</xdr:rowOff>
    </xdr:to>
    <xdr:sp macro="" textlink="">
      <xdr:nvSpPr>
        <xdr:cNvPr id="542" name="フローチャート: 判断 541"/>
        <xdr:cNvSpPr/>
      </xdr:nvSpPr>
      <xdr:spPr>
        <a:xfrm>
          <a:off x="13578840" y="10070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86360</xdr:rowOff>
    </xdr:to>
    <xdr:sp macro="" textlink="">
      <xdr:nvSpPr>
        <xdr:cNvPr id="543" name="フローチャート: 判断 542"/>
        <xdr:cNvSpPr/>
      </xdr:nvSpPr>
      <xdr:spPr>
        <a:xfrm>
          <a:off x="12804140" y="100514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38100</xdr:rowOff>
    </xdr:to>
    <xdr:sp macro="" textlink="">
      <xdr:nvSpPr>
        <xdr:cNvPr id="544" name="フローチャート: 判断 543"/>
        <xdr:cNvSpPr/>
      </xdr:nvSpPr>
      <xdr:spPr>
        <a:xfrm>
          <a:off x="12029440" y="100037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97155</xdr:rowOff>
    </xdr:from>
    <xdr:to>
      <xdr:col>67</xdr:col>
      <xdr:colOff>101600</xdr:colOff>
      <xdr:row>60</xdr:row>
      <xdr:rowOff>26035</xdr:rowOff>
    </xdr:to>
    <xdr:sp macro="" textlink="">
      <xdr:nvSpPr>
        <xdr:cNvPr id="545" name="フローチャート: 判断 544"/>
        <xdr:cNvSpPr/>
      </xdr:nvSpPr>
      <xdr:spPr>
        <a:xfrm>
          <a:off x="11231880" y="99917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113665</xdr:rowOff>
    </xdr:from>
    <xdr:ext cx="762000" cy="262890"/>
    <xdr:sp macro="" textlink="">
      <xdr:nvSpPr>
        <xdr:cNvPr id="546" name="テキスト ボックス 545"/>
        <xdr:cNvSpPr txBox="1"/>
      </xdr:nvSpPr>
      <xdr:spPr>
        <a:xfrm>
          <a:off x="14208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113665</xdr:rowOff>
    </xdr:from>
    <xdr:ext cx="762000" cy="262890"/>
    <xdr:sp macro="" textlink="">
      <xdr:nvSpPr>
        <xdr:cNvPr id="547" name="テキスト ボックス 546"/>
        <xdr:cNvSpPr txBox="1"/>
      </xdr:nvSpPr>
      <xdr:spPr>
        <a:xfrm>
          <a:off x="134620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113665</xdr:rowOff>
    </xdr:from>
    <xdr:ext cx="762000" cy="262890"/>
    <xdr:sp macro="" textlink="">
      <xdr:nvSpPr>
        <xdr:cNvPr id="548" name="テキスト ボックス 547"/>
        <xdr:cNvSpPr txBox="1"/>
      </xdr:nvSpPr>
      <xdr:spPr>
        <a:xfrm>
          <a:off x="126873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66</xdr:row>
      <xdr:rowOff>113665</xdr:rowOff>
    </xdr:from>
    <xdr:ext cx="762000" cy="262890"/>
    <xdr:sp macro="" textlink="">
      <xdr:nvSpPr>
        <xdr:cNvPr id="549" name="テキスト ボックス 548"/>
        <xdr:cNvSpPr txBox="1"/>
      </xdr:nvSpPr>
      <xdr:spPr>
        <a:xfrm>
          <a:off x="119024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113665</xdr:rowOff>
    </xdr:from>
    <xdr:ext cx="762000" cy="262890"/>
    <xdr:sp macro="" textlink="">
      <xdr:nvSpPr>
        <xdr:cNvPr id="550" name="テキスト ボックス 549"/>
        <xdr:cNvSpPr txBox="1"/>
      </xdr:nvSpPr>
      <xdr:spPr>
        <a:xfrm>
          <a:off x="11115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95250</xdr:rowOff>
    </xdr:from>
    <xdr:to>
      <xdr:col>85</xdr:col>
      <xdr:colOff>167640</xdr:colOff>
      <xdr:row>62</xdr:row>
      <xdr:rowOff>24130</xdr:rowOff>
    </xdr:to>
    <xdr:sp macro="" textlink="">
      <xdr:nvSpPr>
        <xdr:cNvPr id="551" name="楕円 550"/>
        <xdr:cNvSpPr/>
      </xdr:nvSpPr>
      <xdr:spPr>
        <a:xfrm>
          <a:off x="14325600" y="1032510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73660</xdr:rowOff>
    </xdr:from>
    <xdr:ext cx="405130" cy="262255"/>
    <xdr:sp macro="" textlink="">
      <xdr:nvSpPr>
        <xdr:cNvPr id="552" name="【学校施設】&#10;有形固定資産減価償却率該当値テキスト"/>
        <xdr:cNvSpPr txBox="1"/>
      </xdr:nvSpPr>
      <xdr:spPr>
        <a:xfrm>
          <a:off x="14414500" y="103035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70485</xdr:rowOff>
    </xdr:from>
    <xdr:to>
      <xdr:col>81</xdr:col>
      <xdr:colOff>101600</xdr:colOff>
      <xdr:row>61</xdr:row>
      <xdr:rowOff>167640</xdr:rowOff>
    </xdr:to>
    <xdr:sp macro="" textlink="">
      <xdr:nvSpPr>
        <xdr:cNvPr id="553" name="楕円 552"/>
        <xdr:cNvSpPr/>
      </xdr:nvSpPr>
      <xdr:spPr>
        <a:xfrm>
          <a:off x="13578840" y="10300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61</xdr:row>
      <xdr:rowOff>147320</xdr:rowOff>
    </xdr:to>
    <xdr:cxnSp macro="">
      <xdr:nvCxnSpPr>
        <xdr:cNvPr id="554" name="直線コネクタ 553"/>
        <xdr:cNvCxnSpPr/>
      </xdr:nvCxnSpPr>
      <xdr:spPr>
        <a:xfrm>
          <a:off x="13629640" y="10351770"/>
          <a:ext cx="746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32385</xdr:rowOff>
    </xdr:to>
    <xdr:sp macro="" textlink="">
      <xdr:nvSpPr>
        <xdr:cNvPr id="555" name="楕円 554"/>
        <xdr:cNvSpPr/>
      </xdr:nvSpPr>
      <xdr:spPr>
        <a:xfrm>
          <a:off x="12804140" y="105009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62</xdr:row>
      <xdr:rowOff>154305</xdr:rowOff>
    </xdr:to>
    <xdr:cxnSp macro="">
      <xdr:nvCxnSpPr>
        <xdr:cNvPr id="556" name="直線コネクタ 555"/>
        <xdr:cNvCxnSpPr/>
      </xdr:nvCxnSpPr>
      <xdr:spPr>
        <a:xfrm flipV="1">
          <a:off x="12854940" y="10351770"/>
          <a:ext cx="7747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43180</xdr:rowOff>
    </xdr:from>
    <xdr:to>
      <xdr:col>72</xdr:col>
      <xdr:colOff>38100</xdr:colOff>
      <xdr:row>61</xdr:row>
      <xdr:rowOff>146685</xdr:rowOff>
    </xdr:to>
    <xdr:sp macro="" textlink="">
      <xdr:nvSpPr>
        <xdr:cNvPr id="557" name="楕円 556"/>
        <xdr:cNvSpPr/>
      </xdr:nvSpPr>
      <xdr:spPr>
        <a:xfrm>
          <a:off x="12029440" y="102730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61</xdr:row>
      <xdr:rowOff>94615</xdr:rowOff>
    </xdr:from>
    <xdr:to>
      <xdr:col>76</xdr:col>
      <xdr:colOff>114300</xdr:colOff>
      <xdr:row>62</xdr:row>
      <xdr:rowOff>154305</xdr:rowOff>
    </xdr:to>
    <xdr:cxnSp macro="">
      <xdr:nvCxnSpPr>
        <xdr:cNvPr id="558" name="直線コネクタ 557"/>
        <xdr:cNvCxnSpPr/>
      </xdr:nvCxnSpPr>
      <xdr:spPr>
        <a:xfrm>
          <a:off x="12070080" y="10324465"/>
          <a:ext cx="78486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111760</xdr:rowOff>
    </xdr:to>
    <xdr:sp macro="" textlink="">
      <xdr:nvSpPr>
        <xdr:cNvPr id="559" name="楕円 558"/>
        <xdr:cNvSpPr/>
      </xdr:nvSpPr>
      <xdr:spPr>
        <a:xfrm>
          <a:off x="11231880" y="102381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59690</xdr:rowOff>
    </xdr:from>
    <xdr:to>
      <xdr:col>71</xdr:col>
      <xdr:colOff>167640</xdr:colOff>
      <xdr:row>61</xdr:row>
      <xdr:rowOff>94615</xdr:rowOff>
    </xdr:to>
    <xdr:cxnSp macro="">
      <xdr:nvCxnSpPr>
        <xdr:cNvPr id="560" name="直線コネクタ 559"/>
        <xdr:cNvCxnSpPr/>
      </xdr:nvCxnSpPr>
      <xdr:spPr>
        <a:xfrm>
          <a:off x="11282680" y="10289540"/>
          <a:ext cx="7874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128270</xdr:rowOff>
    </xdr:from>
    <xdr:ext cx="405130" cy="261620"/>
    <xdr:sp macro="" textlink="">
      <xdr:nvSpPr>
        <xdr:cNvPr id="561" name="n_1aveValue【学校施設】&#10;有形固定資産減価償却率"/>
        <xdr:cNvSpPr txBox="1"/>
      </xdr:nvSpPr>
      <xdr:spPr>
        <a:xfrm>
          <a:off x="13437235" y="985520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103505</xdr:rowOff>
    </xdr:from>
    <xdr:ext cx="405130" cy="262255"/>
    <xdr:sp macro="" textlink="">
      <xdr:nvSpPr>
        <xdr:cNvPr id="562" name="n_2aveValue【学校施設】&#10;有形固定資産減価償却率"/>
        <xdr:cNvSpPr txBox="1"/>
      </xdr:nvSpPr>
      <xdr:spPr>
        <a:xfrm>
          <a:off x="12675235" y="983043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54610</xdr:rowOff>
    </xdr:from>
    <xdr:ext cx="403860" cy="262255"/>
    <xdr:sp macro="" textlink="">
      <xdr:nvSpPr>
        <xdr:cNvPr id="563" name="n_3aveValue【学校施設】&#10;有形固定資産減価償却率"/>
        <xdr:cNvSpPr txBox="1"/>
      </xdr:nvSpPr>
      <xdr:spPr>
        <a:xfrm>
          <a:off x="11900535" y="978154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43180</xdr:rowOff>
    </xdr:from>
    <xdr:ext cx="403860" cy="262890"/>
    <xdr:sp macro="" textlink="">
      <xdr:nvSpPr>
        <xdr:cNvPr id="564" name="n_4aveValue【学校施設】&#10;有形固定資産減価償却率"/>
        <xdr:cNvSpPr txBox="1"/>
      </xdr:nvSpPr>
      <xdr:spPr>
        <a:xfrm>
          <a:off x="11102975" y="97701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164465</xdr:rowOff>
    </xdr:from>
    <xdr:ext cx="405130" cy="261620"/>
    <xdr:sp macro="" textlink="">
      <xdr:nvSpPr>
        <xdr:cNvPr id="565" name="n_1mainValue【学校施設】&#10;有形固定資産減価償却率"/>
        <xdr:cNvSpPr txBox="1"/>
      </xdr:nvSpPr>
      <xdr:spPr>
        <a:xfrm>
          <a:off x="13437235" y="1039431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22860</xdr:rowOff>
    </xdr:from>
    <xdr:ext cx="405130" cy="262255"/>
    <xdr:sp macro="" textlink="">
      <xdr:nvSpPr>
        <xdr:cNvPr id="566" name="n_2mainValue【学校施設】&#10;有形固定資産減価償却率"/>
        <xdr:cNvSpPr txBox="1"/>
      </xdr:nvSpPr>
      <xdr:spPr>
        <a:xfrm>
          <a:off x="12675235" y="1058799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137160</xdr:rowOff>
    </xdr:from>
    <xdr:ext cx="403860" cy="262890"/>
    <xdr:sp macro="" textlink="">
      <xdr:nvSpPr>
        <xdr:cNvPr id="567" name="n_3mainValue【学校施設】&#10;有形固定資産減価償却率"/>
        <xdr:cNvSpPr txBox="1"/>
      </xdr:nvSpPr>
      <xdr:spPr>
        <a:xfrm>
          <a:off x="11900535" y="1036701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102870</xdr:rowOff>
    </xdr:from>
    <xdr:ext cx="403860" cy="262255"/>
    <xdr:sp macro="" textlink="">
      <xdr:nvSpPr>
        <xdr:cNvPr id="568" name="n_4mainValue【学校施設】&#10;有形固定資産減価償却率"/>
        <xdr:cNvSpPr txBox="1"/>
      </xdr:nvSpPr>
      <xdr:spPr>
        <a:xfrm>
          <a:off x="11102975" y="1033272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116205</xdr:rowOff>
    </xdr:from>
    <xdr:to>
      <xdr:col>120</xdr:col>
      <xdr:colOff>152400</xdr:colOff>
      <xdr:row>50</xdr:row>
      <xdr:rowOff>64135</xdr:rowOff>
    </xdr:to>
    <xdr:sp macro="" textlink="">
      <xdr:nvSpPr>
        <xdr:cNvPr id="569" name="正方形/長方形 568"/>
        <xdr:cNvSpPr/>
      </xdr:nvSpPr>
      <xdr:spPr>
        <a:xfrm>
          <a:off x="1609344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90170</xdr:rowOff>
    </xdr:from>
    <xdr:to>
      <xdr:col>104</xdr:col>
      <xdr:colOff>127000</xdr:colOff>
      <xdr:row>52</xdr:row>
      <xdr:rowOff>0</xdr:rowOff>
    </xdr:to>
    <xdr:sp macro="" textlink="">
      <xdr:nvSpPr>
        <xdr:cNvPr id="570" name="正方形/長方形 569"/>
        <xdr:cNvSpPr/>
      </xdr:nvSpPr>
      <xdr:spPr>
        <a:xfrm>
          <a:off x="16220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122555</xdr:rowOff>
    </xdr:from>
    <xdr:to>
      <xdr:col>104</xdr:col>
      <xdr:colOff>127000</xdr:colOff>
      <xdr:row>53</xdr:row>
      <xdr:rowOff>32385</xdr:rowOff>
    </xdr:to>
    <xdr:sp macro="" textlink="">
      <xdr:nvSpPr>
        <xdr:cNvPr id="571" name="正方形/長方形 570"/>
        <xdr:cNvSpPr/>
      </xdr:nvSpPr>
      <xdr:spPr>
        <a:xfrm>
          <a:off x="16220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90170</xdr:rowOff>
    </xdr:from>
    <xdr:to>
      <xdr:col>110</xdr:col>
      <xdr:colOff>0</xdr:colOff>
      <xdr:row>52</xdr:row>
      <xdr:rowOff>0</xdr:rowOff>
    </xdr:to>
    <xdr:sp macro="" textlink="">
      <xdr:nvSpPr>
        <xdr:cNvPr id="572" name="正方形/長方形 571"/>
        <xdr:cNvSpPr/>
      </xdr:nvSpPr>
      <xdr:spPr>
        <a:xfrm>
          <a:off x="170992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122555</xdr:rowOff>
    </xdr:from>
    <xdr:to>
      <xdr:col>110</xdr:col>
      <xdr:colOff>0</xdr:colOff>
      <xdr:row>53</xdr:row>
      <xdr:rowOff>32385</xdr:rowOff>
    </xdr:to>
    <xdr:sp macro="" textlink="">
      <xdr:nvSpPr>
        <xdr:cNvPr id="573" name="正方形/長方形 572"/>
        <xdr:cNvSpPr/>
      </xdr:nvSpPr>
      <xdr:spPr>
        <a:xfrm>
          <a:off x="170992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90170</xdr:rowOff>
    </xdr:from>
    <xdr:to>
      <xdr:col>116</xdr:col>
      <xdr:colOff>0</xdr:colOff>
      <xdr:row>52</xdr:row>
      <xdr:rowOff>0</xdr:rowOff>
    </xdr:to>
    <xdr:sp macro="" textlink="">
      <xdr:nvSpPr>
        <xdr:cNvPr id="574" name="正方形/長方形 573"/>
        <xdr:cNvSpPr/>
      </xdr:nvSpPr>
      <xdr:spPr>
        <a:xfrm>
          <a:off x="1810512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51</xdr:row>
      <xdr:rowOff>122555</xdr:rowOff>
    </xdr:from>
    <xdr:to>
      <xdr:col>116</xdr:col>
      <xdr:colOff>0</xdr:colOff>
      <xdr:row>53</xdr:row>
      <xdr:rowOff>32385</xdr:rowOff>
    </xdr:to>
    <xdr:sp macro="" textlink="">
      <xdr:nvSpPr>
        <xdr:cNvPr id="575" name="正方形/長方形 574"/>
        <xdr:cNvSpPr/>
      </xdr:nvSpPr>
      <xdr:spPr>
        <a:xfrm>
          <a:off x="1810512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57785</xdr:rowOff>
    </xdr:from>
    <xdr:to>
      <xdr:col>120</xdr:col>
      <xdr:colOff>152400</xdr:colOff>
      <xdr:row>66</xdr:row>
      <xdr:rowOff>116205</xdr:rowOff>
    </xdr:to>
    <xdr:sp macro="" textlink="">
      <xdr:nvSpPr>
        <xdr:cNvPr id="576" name="正方形/長方形 575"/>
        <xdr:cNvSpPr/>
      </xdr:nvSpPr>
      <xdr:spPr>
        <a:xfrm>
          <a:off x="1609344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9885" cy="228600"/>
    <xdr:sp macro="" textlink="">
      <xdr:nvSpPr>
        <xdr:cNvPr id="577" name="テキスト ボックス 576"/>
        <xdr:cNvSpPr txBox="1"/>
      </xdr:nvSpPr>
      <xdr:spPr>
        <a:xfrm>
          <a:off x="1607820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116205</xdr:rowOff>
    </xdr:from>
    <xdr:to>
      <xdr:col>120</xdr:col>
      <xdr:colOff>114300</xdr:colOff>
      <xdr:row>66</xdr:row>
      <xdr:rowOff>116205</xdr:rowOff>
    </xdr:to>
    <xdr:cxnSp macro="">
      <xdr:nvCxnSpPr>
        <xdr:cNvPr id="578" name="直線コネクタ 577"/>
        <xdr:cNvCxnSpPr/>
      </xdr:nvCxnSpPr>
      <xdr:spPr>
        <a:xfrm>
          <a:off x="1609344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6093440" y="10732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29845</xdr:rowOff>
    </xdr:from>
    <xdr:ext cx="467360" cy="261620"/>
    <xdr:sp macro="" textlink="">
      <xdr:nvSpPr>
        <xdr:cNvPr id="580" name="テキスト ボックス 579"/>
        <xdr:cNvSpPr txBox="1"/>
      </xdr:nvSpPr>
      <xdr:spPr>
        <a:xfrm>
          <a:off x="15694660" y="105949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57785</xdr:rowOff>
    </xdr:from>
    <xdr:to>
      <xdr:col>120</xdr:col>
      <xdr:colOff>114300</xdr:colOff>
      <xdr:row>61</xdr:row>
      <xdr:rowOff>57785</xdr:rowOff>
    </xdr:to>
    <xdr:cxnSp macro="">
      <xdr:nvCxnSpPr>
        <xdr:cNvPr id="581" name="直線コネクタ 580"/>
        <xdr:cNvCxnSpPr/>
      </xdr:nvCxnSpPr>
      <xdr:spPr>
        <a:xfrm>
          <a:off x="16093440" y="10287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87630</xdr:rowOff>
    </xdr:from>
    <xdr:ext cx="530225" cy="262255"/>
    <xdr:sp macro="" textlink="">
      <xdr:nvSpPr>
        <xdr:cNvPr id="582" name="テキスト ボックス 581"/>
        <xdr:cNvSpPr txBox="1"/>
      </xdr:nvSpPr>
      <xdr:spPr>
        <a:xfrm>
          <a:off x="15630525" y="1014984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116205</xdr:rowOff>
    </xdr:from>
    <xdr:to>
      <xdr:col>120</xdr:col>
      <xdr:colOff>114300</xdr:colOff>
      <xdr:row>58</xdr:row>
      <xdr:rowOff>116205</xdr:rowOff>
    </xdr:to>
    <xdr:cxnSp macro="">
      <xdr:nvCxnSpPr>
        <xdr:cNvPr id="583" name="直線コネクタ 582"/>
        <xdr:cNvCxnSpPr/>
      </xdr:nvCxnSpPr>
      <xdr:spPr>
        <a:xfrm>
          <a:off x="16093440" y="98431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146050</xdr:rowOff>
    </xdr:from>
    <xdr:ext cx="530225" cy="262255"/>
    <xdr:sp macro="" textlink="">
      <xdr:nvSpPr>
        <xdr:cNvPr id="584" name="テキスト ボックス 583"/>
        <xdr:cNvSpPr txBox="1"/>
      </xdr:nvSpPr>
      <xdr:spPr>
        <a:xfrm>
          <a:off x="15630525" y="970534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6093440" y="9391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29845</xdr:rowOff>
    </xdr:from>
    <xdr:ext cx="530225" cy="261620"/>
    <xdr:sp macro="" textlink="">
      <xdr:nvSpPr>
        <xdr:cNvPr id="586" name="テキスト ボックス 585"/>
        <xdr:cNvSpPr txBox="1"/>
      </xdr:nvSpPr>
      <xdr:spPr>
        <a:xfrm>
          <a:off x="15630525" y="9253855"/>
          <a:ext cx="530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114300</xdr:colOff>
      <xdr:row>53</xdr:row>
      <xdr:rowOff>57785</xdr:rowOff>
    </xdr:to>
    <xdr:cxnSp macro="">
      <xdr:nvCxnSpPr>
        <xdr:cNvPr id="587" name="直線コネクタ 586"/>
        <xdr:cNvCxnSpPr/>
      </xdr:nvCxnSpPr>
      <xdr:spPr>
        <a:xfrm>
          <a:off x="1609344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87630</xdr:rowOff>
    </xdr:from>
    <xdr:ext cx="530225" cy="262255"/>
    <xdr:sp macro="" textlink="">
      <xdr:nvSpPr>
        <xdr:cNvPr id="588" name="テキスト ボックス 587"/>
        <xdr:cNvSpPr txBox="1"/>
      </xdr:nvSpPr>
      <xdr:spPr>
        <a:xfrm>
          <a:off x="15630525" y="8808720"/>
          <a:ext cx="530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152400</xdr:colOff>
      <xdr:row>66</xdr:row>
      <xdr:rowOff>116205</xdr:rowOff>
    </xdr:to>
    <xdr:sp macro="" textlink="">
      <xdr:nvSpPr>
        <xdr:cNvPr id="589" name="【学校施設】&#10;一人当たり面積グラフ枠"/>
        <xdr:cNvSpPr/>
      </xdr:nvSpPr>
      <xdr:spPr>
        <a:xfrm>
          <a:off x="1609344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66040</xdr:rowOff>
    </xdr:from>
    <xdr:to>
      <xdr:col>116</xdr:col>
      <xdr:colOff>62865</xdr:colOff>
      <xdr:row>63</xdr:row>
      <xdr:rowOff>128905</xdr:rowOff>
    </xdr:to>
    <xdr:cxnSp macro="">
      <xdr:nvCxnSpPr>
        <xdr:cNvPr id="590" name="直線コネクタ 589"/>
        <xdr:cNvCxnSpPr/>
      </xdr:nvCxnSpPr>
      <xdr:spPr>
        <a:xfrm flipV="1">
          <a:off x="19509105" y="945769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132715</xdr:rowOff>
    </xdr:from>
    <xdr:ext cx="469900" cy="262255"/>
    <xdr:sp macro="" textlink="">
      <xdr:nvSpPr>
        <xdr:cNvPr id="591" name="【学校施設】&#10;一人当たり面積最小値テキスト"/>
        <xdr:cNvSpPr txBox="1"/>
      </xdr:nvSpPr>
      <xdr:spPr>
        <a:xfrm>
          <a:off x="19547840" y="1069784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128905</xdr:rowOff>
    </xdr:from>
    <xdr:to>
      <xdr:col>116</xdr:col>
      <xdr:colOff>152400</xdr:colOff>
      <xdr:row>63</xdr:row>
      <xdr:rowOff>128905</xdr:rowOff>
    </xdr:to>
    <xdr:cxnSp macro="">
      <xdr:nvCxnSpPr>
        <xdr:cNvPr id="592" name="直線コネクタ 591"/>
        <xdr:cNvCxnSpPr/>
      </xdr:nvCxnSpPr>
      <xdr:spPr>
        <a:xfrm>
          <a:off x="19443700" y="10694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xdr:rowOff>
    </xdr:from>
    <xdr:ext cx="534670" cy="262255"/>
    <xdr:sp macro="" textlink="">
      <xdr:nvSpPr>
        <xdr:cNvPr id="593" name="【学校施設】&#10;一人当たり面積最大値テキスト"/>
        <xdr:cNvSpPr txBox="1"/>
      </xdr:nvSpPr>
      <xdr:spPr>
        <a:xfrm>
          <a:off x="19547840" y="923607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66040</xdr:rowOff>
    </xdr:from>
    <xdr:to>
      <xdr:col>116</xdr:col>
      <xdr:colOff>152400</xdr:colOff>
      <xdr:row>56</xdr:row>
      <xdr:rowOff>66040</xdr:rowOff>
    </xdr:to>
    <xdr:cxnSp macro="">
      <xdr:nvCxnSpPr>
        <xdr:cNvPr id="594" name="直線コネクタ 593"/>
        <xdr:cNvCxnSpPr/>
      </xdr:nvCxnSpPr>
      <xdr:spPr>
        <a:xfrm>
          <a:off x="19443700" y="9457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68580</xdr:rowOff>
    </xdr:from>
    <xdr:ext cx="469900" cy="262255"/>
    <xdr:sp macro="" textlink="">
      <xdr:nvSpPr>
        <xdr:cNvPr id="595" name="【学校施設】&#10;一人当たり面積平均値テキスト"/>
        <xdr:cNvSpPr txBox="1"/>
      </xdr:nvSpPr>
      <xdr:spPr>
        <a:xfrm>
          <a:off x="19547840" y="1046607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90170</xdr:rowOff>
    </xdr:from>
    <xdr:to>
      <xdr:col>116</xdr:col>
      <xdr:colOff>114300</xdr:colOff>
      <xdr:row>63</xdr:row>
      <xdr:rowOff>19050</xdr:rowOff>
    </xdr:to>
    <xdr:sp macro="" textlink="">
      <xdr:nvSpPr>
        <xdr:cNvPr id="596" name="フローチャート: 判断 595"/>
        <xdr:cNvSpPr/>
      </xdr:nvSpPr>
      <xdr:spPr>
        <a:xfrm>
          <a:off x="19458940" y="104876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98425</xdr:rowOff>
    </xdr:from>
    <xdr:to>
      <xdr:col>112</xdr:col>
      <xdr:colOff>38100</xdr:colOff>
      <xdr:row>63</xdr:row>
      <xdr:rowOff>27305</xdr:rowOff>
    </xdr:to>
    <xdr:sp macro="" textlink="">
      <xdr:nvSpPr>
        <xdr:cNvPr id="597" name="フローチャート: 判断 596"/>
        <xdr:cNvSpPr/>
      </xdr:nvSpPr>
      <xdr:spPr>
        <a:xfrm>
          <a:off x="18735040" y="1049591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106045</xdr:rowOff>
    </xdr:from>
    <xdr:to>
      <xdr:col>107</xdr:col>
      <xdr:colOff>101600</xdr:colOff>
      <xdr:row>63</xdr:row>
      <xdr:rowOff>34925</xdr:rowOff>
    </xdr:to>
    <xdr:sp macro="" textlink="">
      <xdr:nvSpPr>
        <xdr:cNvPr id="598" name="フローチャート: 判断 597"/>
        <xdr:cNvSpPr/>
      </xdr:nvSpPr>
      <xdr:spPr>
        <a:xfrm>
          <a:off x="17937480" y="105035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108585</xdr:rowOff>
    </xdr:from>
    <xdr:to>
      <xdr:col>102</xdr:col>
      <xdr:colOff>165100</xdr:colOff>
      <xdr:row>63</xdr:row>
      <xdr:rowOff>37465</xdr:rowOff>
    </xdr:to>
    <xdr:sp macro="" textlink="">
      <xdr:nvSpPr>
        <xdr:cNvPr id="599" name="フローチャート: 判断 598"/>
        <xdr:cNvSpPr/>
      </xdr:nvSpPr>
      <xdr:spPr>
        <a:xfrm>
          <a:off x="17162780" y="10506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26670</xdr:rowOff>
    </xdr:to>
    <xdr:sp macro="" textlink="">
      <xdr:nvSpPr>
        <xdr:cNvPr id="600" name="フローチャート: 判断 599"/>
        <xdr:cNvSpPr/>
      </xdr:nvSpPr>
      <xdr:spPr>
        <a:xfrm>
          <a:off x="16388080" y="104952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113665</xdr:rowOff>
    </xdr:from>
    <xdr:ext cx="762000" cy="262890"/>
    <xdr:sp macro="" textlink="">
      <xdr:nvSpPr>
        <xdr:cNvPr id="601" name="テキスト ボックス 600"/>
        <xdr:cNvSpPr txBox="1"/>
      </xdr:nvSpPr>
      <xdr:spPr>
        <a:xfrm>
          <a:off x="193421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66</xdr:row>
      <xdr:rowOff>113665</xdr:rowOff>
    </xdr:from>
    <xdr:ext cx="762000" cy="262890"/>
    <xdr:sp macro="" textlink="">
      <xdr:nvSpPr>
        <xdr:cNvPr id="602" name="テキスト ボックス 601"/>
        <xdr:cNvSpPr txBox="1"/>
      </xdr:nvSpPr>
      <xdr:spPr>
        <a:xfrm>
          <a:off x="18608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113665</xdr:rowOff>
    </xdr:from>
    <xdr:ext cx="762000" cy="262890"/>
    <xdr:sp macro="" textlink="">
      <xdr:nvSpPr>
        <xdr:cNvPr id="603" name="テキスト ボックス 602"/>
        <xdr:cNvSpPr txBox="1"/>
      </xdr:nvSpPr>
      <xdr:spPr>
        <a:xfrm>
          <a:off x="178206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113665</xdr:rowOff>
    </xdr:from>
    <xdr:ext cx="762000" cy="262890"/>
    <xdr:sp macro="" textlink="">
      <xdr:nvSpPr>
        <xdr:cNvPr id="604" name="テキスト ボックス 603"/>
        <xdr:cNvSpPr txBox="1"/>
      </xdr:nvSpPr>
      <xdr:spPr>
        <a:xfrm>
          <a:off x="170459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66</xdr:row>
      <xdr:rowOff>113665</xdr:rowOff>
    </xdr:from>
    <xdr:ext cx="762000" cy="262890"/>
    <xdr:sp macro="" textlink="">
      <xdr:nvSpPr>
        <xdr:cNvPr id="605" name="テキスト ボックス 604"/>
        <xdr:cNvSpPr txBox="1"/>
      </xdr:nvSpPr>
      <xdr:spPr>
        <a:xfrm>
          <a:off x="1626108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50800</xdr:rowOff>
    </xdr:from>
    <xdr:to>
      <xdr:col>116</xdr:col>
      <xdr:colOff>114300</xdr:colOff>
      <xdr:row>62</xdr:row>
      <xdr:rowOff>153670</xdr:rowOff>
    </xdr:to>
    <xdr:sp macro="" textlink="">
      <xdr:nvSpPr>
        <xdr:cNvPr id="606" name="楕円 605"/>
        <xdr:cNvSpPr/>
      </xdr:nvSpPr>
      <xdr:spPr>
        <a:xfrm>
          <a:off x="19458940" y="104482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74295</xdr:rowOff>
    </xdr:from>
    <xdr:ext cx="469900" cy="262255"/>
    <xdr:sp macro="" textlink="">
      <xdr:nvSpPr>
        <xdr:cNvPr id="607" name="【学校施設】&#10;一人当たり面積該当値テキスト"/>
        <xdr:cNvSpPr txBox="1"/>
      </xdr:nvSpPr>
      <xdr:spPr>
        <a:xfrm>
          <a:off x="19547840" y="1030414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55880</xdr:rowOff>
    </xdr:from>
    <xdr:to>
      <xdr:col>112</xdr:col>
      <xdr:colOff>38100</xdr:colOff>
      <xdr:row>62</xdr:row>
      <xdr:rowOff>159385</xdr:rowOff>
    </xdr:to>
    <xdr:sp macro="" textlink="">
      <xdr:nvSpPr>
        <xdr:cNvPr id="608" name="楕円 607"/>
        <xdr:cNvSpPr/>
      </xdr:nvSpPr>
      <xdr:spPr>
        <a:xfrm>
          <a:off x="18735040" y="1045337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62</xdr:row>
      <xdr:rowOff>102870</xdr:rowOff>
    </xdr:from>
    <xdr:to>
      <xdr:col>116</xdr:col>
      <xdr:colOff>63500</xdr:colOff>
      <xdr:row>62</xdr:row>
      <xdr:rowOff>107950</xdr:rowOff>
    </xdr:to>
    <xdr:cxnSp macro="">
      <xdr:nvCxnSpPr>
        <xdr:cNvPr id="609" name="直線コネクタ 608"/>
        <xdr:cNvCxnSpPr/>
      </xdr:nvCxnSpPr>
      <xdr:spPr>
        <a:xfrm flipV="1">
          <a:off x="18775680" y="10500360"/>
          <a:ext cx="7340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60960</xdr:rowOff>
    </xdr:from>
    <xdr:to>
      <xdr:col>107</xdr:col>
      <xdr:colOff>101600</xdr:colOff>
      <xdr:row>62</xdr:row>
      <xdr:rowOff>164465</xdr:rowOff>
    </xdr:to>
    <xdr:sp macro="" textlink="">
      <xdr:nvSpPr>
        <xdr:cNvPr id="610" name="楕円 609"/>
        <xdr:cNvSpPr/>
      </xdr:nvSpPr>
      <xdr:spPr>
        <a:xfrm>
          <a:off x="17937480" y="104584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107950</xdr:rowOff>
    </xdr:from>
    <xdr:to>
      <xdr:col>111</xdr:col>
      <xdr:colOff>167640</xdr:colOff>
      <xdr:row>62</xdr:row>
      <xdr:rowOff>113030</xdr:rowOff>
    </xdr:to>
    <xdr:cxnSp macro="">
      <xdr:nvCxnSpPr>
        <xdr:cNvPr id="611" name="直線コネクタ 610"/>
        <xdr:cNvCxnSpPr/>
      </xdr:nvCxnSpPr>
      <xdr:spPr>
        <a:xfrm flipV="1">
          <a:off x="17988280" y="10505440"/>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64770</xdr:rowOff>
    </xdr:from>
    <xdr:to>
      <xdr:col>102</xdr:col>
      <xdr:colOff>165100</xdr:colOff>
      <xdr:row>62</xdr:row>
      <xdr:rowOff>167640</xdr:rowOff>
    </xdr:to>
    <xdr:sp macro="" textlink="">
      <xdr:nvSpPr>
        <xdr:cNvPr id="612" name="楕円 611"/>
        <xdr:cNvSpPr/>
      </xdr:nvSpPr>
      <xdr:spPr>
        <a:xfrm>
          <a:off x="17162780" y="104622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113030</xdr:rowOff>
    </xdr:from>
    <xdr:to>
      <xdr:col>107</xdr:col>
      <xdr:colOff>50800</xdr:colOff>
      <xdr:row>62</xdr:row>
      <xdr:rowOff>116840</xdr:rowOff>
    </xdr:to>
    <xdr:cxnSp macro="">
      <xdr:nvCxnSpPr>
        <xdr:cNvPr id="613" name="直線コネクタ 612"/>
        <xdr:cNvCxnSpPr/>
      </xdr:nvCxnSpPr>
      <xdr:spPr>
        <a:xfrm flipV="1">
          <a:off x="17213580" y="1051052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69850</xdr:rowOff>
    </xdr:from>
    <xdr:to>
      <xdr:col>98</xdr:col>
      <xdr:colOff>38100</xdr:colOff>
      <xdr:row>62</xdr:row>
      <xdr:rowOff>167640</xdr:rowOff>
    </xdr:to>
    <xdr:sp macro="" textlink="">
      <xdr:nvSpPr>
        <xdr:cNvPr id="614" name="楕円 613"/>
        <xdr:cNvSpPr/>
      </xdr:nvSpPr>
      <xdr:spPr>
        <a:xfrm>
          <a:off x="16388080" y="10467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62</xdr:row>
      <xdr:rowOff>116840</xdr:rowOff>
    </xdr:from>
    <xdr:to>
      <xdr:col>102</xdr:col>
      <xdr:colOff>114300</xdr:colOff>
      <xdr:row>62</xdr:row>
      <xdr:rowOff>120650</xdr:rowOff>
    </xdr:to>
    <xdr:cxnSp macro="">
      <xdr:nvCxnSpPr>
        <xdr:cNvPr id="615" name="直線コネクタ 614"/>
        <xdr:cNvCxnSpPr/>
      </xdr:nvCxnSpPr>
      <xdr:spPr>
        <a:xfrm flipV="1">
          <a:off x="16428720" y="10514330"/>
          <a:ext cx="7848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18415</xdr:rowOff>
    </xdr:from>
    <xdr:ext cx="468630" cy="262255"/>
    <xdr:sp macro="" textlink="">
      <xdr:nvSpPr>
        <xdr:cNvPr id="616" name="n_1aveValue【学校施設】&#10;一人当たり面積"/>
        <xdr:cNvSpPr txBox="1"/>
      </xdr:nvSpPr>
      <xdr:spPr>
        <a:xfrm>
          <a:off x="18561050" y="1058354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25400</xdr:rowOff>
    </xdr:from>
    <xdr:ext cx="469900" cy="262255"/>
    <xdr:sp macro="" textlink="">
      <xdr:nvSpPr>
        <xdr:cNvPr id="617" name="n_2aveValue【学校施設】&#10;一人当たり面積"/>
        <xdr:cNvSpPr txBox="1"/>
      </xdr:nvSpPr>
      <xdr:spPr>
        <a:xfrm>
          <a:off x="17776190" y="105905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28575</xdr:rowOff>
    </xdr:from>
    <xdr:ext cx="468630" cy="261620"/>
    <xdr:sp macro="" textlink="">
      <xdr:nvSpPr>
        <xdr:cNvPr id="618" name="n_3aveValue【学校施設】&#10;一人当たり面積"/>
        <xdr:cNvSpPr txBox="1"/>
      </xdr:nvSpPr>
      <xdr:spPr>
        <a:xfrm>
          <a:off x="17001490" y="10593705"/>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17780</xdr:rowOff>
    </xdr:from>
    <xdr:ext cx="469900" cy="262255"/>
    <xdr:sp macro="" textlink="">
      <xdr:nvSpPr>
        <xdr:cNvPr id="619" name="n_4aveValue【学校施設】&#10;一人当たり面積"/>
        <xdr:cNvSpPr txBox="1"/>
      </xdr:nvSpPr>
      <xdr:spPr>
        <a:xfrm>
          <a:off x="16226790" y="105829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1905</xdr:rowOff>
    </xdr:from>
    <xdr:ext cx="468630" cy="262890"/>
    <xdr:sp macro="" textlink="">
      <xdr:nvSpPr>
        <xdr:cNvPr id="620" name="n_1mainValue【学校施設】&#10;一人当たり面積"/>
        <xdr:cNvSpPr txBox="1"/>
      </xdr:nvSpPr>
      <xdr:spPr>
        <a:xfrm>
          <a:off x="18561050" y="1023175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6985</xdr:rowOff>
    </xdr:from>
    <xdr:ext cx="469900" cy="263525"/>
    <xdr:sp macro="" textlink="">
      <xdr:nvSpPr>
        <xdr:cNvPr id="621" name="n_2mainValue【学校施設】&#10;一人当たり面積"/>
        <xdr:cNvSpPr txBox="1"/>
      </xdr:nvSpPr>
      <xdr:spPr>
        <a:xfrm>
          <a:off x="17776190" y="1023683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11430</xdr:rowOff>
    </xdr:from>
    <xdr:ext cx="468630" cy="262255"/>
    <xdr:sp macro="" textlink="">
      <xdr:nvSpPr>
        <xdr:cNvPr id="622" name="n_3mainValue【学校施設】&#10;一人当たり面積"/>
        <xdr:cNvSpPr txBox="1"/>
      </xdr:nvSpPr>
      <xdr:spPr>
        <a:xfrm>
          <a:off x="17001490" y="1024128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16510</xdr:rowOff>
    </xdr:from>
    <xdr:ext cx="469900" cy="262255"/>
    <xdr:sp macro="" textlink="">
      <xdr:nvSpPr>
        <xdr:cNvPr id="623" name="n_4mainValue【学校施設】&#10;一人当たり面積"/>
        <xdr:cNvSpPr txBox="1"/>
      </xdr:nvSpPr>
      <xdr:spPr>
        <a:xfrm>
          <a:off x="16226790" y="1024636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154305</xdr:rowOff>
    </xdr:from>
    <xdr:to>
      <xdr:col>90</xdr:col>
      <xdr:colOff>25400</xdr:colOff>
      <xdr:row>72</xdr:row>
      <xdr:rowOff>103505</xdr:rowOff>
    </xdr:to>
    <xdr:sp macro="" textlink="">
      <xdr:nvSpPr>
        <xdr:cNvPr id="624" name="正方形/長方形 623"/>
        <xdr:cNvSpPr/>
      </xdr:nvSpPr>
      <xdr:spPr>
        <a:xfrm>
          <a:off x="1096010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128905</xdr:rowOff>
    </xdr:from>
    <xdr:to>
      <xdr:col>74</xdr:col>
      <xdr:colOff>0</xdr:colOff>
      <xdr:row>74</xdr:row>
      <xdr:rowOff>38735</xdr:rowOff>
    </xdr:to>
    <xdr:sp macro="" textlink="">
      <xdr:nvSpPr>
        <xdr:cNvPr id="625" name="正方形/長方形 624"/>
        <xdr:cNvSpPr/>
      </xdr:nvSpPr>
      <xdr:spPr>
        <a:xfrm>
          <a:off x="11064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161290</xdr:rowOff>
    </xdr:from>
    <xdr:to>
      <xdr:col>74</xdr:col>
      <xdr:colOff>0</xdr:colOff>
      <xdr:row>75</xdr:row>
      <xdr:rowOff>71120</xdr:rowOff>
    </xdr:to>
    <xdr:sp macro="" textlink="">
      <xdr:nvSpPr>
        <xdr:cNvPr id="626" name="正方形/長方形 625"/>
        <xdr:cNvSpPr/>
      </xdr:nvSpPr>
      <xdr:spPr>
        <a:xfrm>
          <a:off x="11064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128905</xdr:rowOff>
    </xdr:from>
    <xdr:to>
      <xdr:col>79</xdr:col>
      <xdr:colOff>63500</xdr:colOff>
      <xdr:row>74</xdr:row>
      <xdr:rowOff>38735</xdr:rowOff>
    </xdr:to>
    <xdr:sp macro="" textlink="">
      <xdr:nvSpPr>
        <xdr:cNvPr id="627" name="正方形/長方形 626"/>
        <xdr:cNvSpPr/>
      </xdr:nvSpPr>
      <xdr:spPr>
        <a:xfrm>
          <a:off x="119659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161290</xdr:rowOff>
    </xdr:from>
    <xdr:to>
      <xdr:col>79</xdr:col>
      <xdr:colOff>63500</xdr:colOff>
      <xdr:row>75</xdr:row>
      <xdr:rowOff>71120</xdr:rowOff>
    </xdr:to>
    <xdr:sp macro="" textlink="">
      <xdr:nvSpPr>
        <xdr:cNvPr id="628" name="正方形/長方形 627"/>
        <xdr:cNvSpPr/>
      </xdr:nvSpPr>
      <xdr:spPr>
        <a:xfrm>
          <a:off x="119659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128905</xdr:rowOff>
    </xdr:from>
    <xdr:to>
      <xdr:col>85</xdr:col>
      <xdr:colOff>63500</xdr:colOff>
      <xdr:row>74</xdr:row>
      <xdr:rowOff>38735</xdr:rowOff>
    </xdr:to>
    <xdr:sp macro="" textlink="">
      <xdr:nvSpPr>
        <xdr:cNvPr id="629" name="正方形/長方形 628"/>
        <xdr:cNvSpPr/>
      </xdr:nvSpPr>
      <xdr:spPr>
        <a:xfrm>
          <a:off x="129717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73</xdr:row>
      <xdr:rowOff>161290</xdr:rowOff>
    </xdr:from>
    <xdr:to>
      <xdr:col>85</xdr:col>
      <xdr:colOff>63500</xdr:colOff>
      <xdr:row>75</xdr:row>
      <xdr:rowOff>71120</xdr:rowOff>
    </xdr:to>
    <xdr:sp macro="" textlink="">
      <xdr:nvSpPr>
        <xdr:cNvPr id="630" name="正方形/長方形 629"/>
        <xdr:cNvSpPr/>
      </xdr:nvSpPr>
      <xdr:spPr>
        <a:xfrm>
          <a:off x="129717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96520</xdr:rowOff>
    </xdr:from>
    <xdr:to>
      <xdr:col>90</xdr:col>
      <xdr:colOff>25400</xdr:colOff>
      <xdr:row>88</xdr:row>
      <xdr:rowOff>154305</xdr:rowOff>
    </xdr:to>
    <xdr:sp macro="" textlink="">
      <xdr:nvSpPr>
        <xdr:cNvPr id="631" name="正方形/長方形 630"/>
        <xdr:cNvSpPr/>
      </xdr:nvSpPr>
      <xdr:spPr>
        <a:xfrm>
          <a:off x="10960100" y="12673330"/>
          <a:ext cx="41529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77470</xdr:rowOff>
    </xdr:from>
    <xdr:ext cx="298450" cy="228600"/>
    <xdr:sp macro="" textlink="">
      <xdr:nvSpPr>
        <xdr:cNvPr id="632" name="テキスト ボックス 631"/>
        <xdr:cNvSpPr txBox="1"/>
      </xdr:nvSpPr>
      <xdr:spPr>
        <a:xfrm>
          <a:off x="10922000" y="1248664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154305</xdr:rowOff>
    </xdr:from>
    <xdr:to>
      <xdr:col>89</xdr:col>
      <xdr:colOff>167640</xdr:colOff>
      <xdr:row>88</xdr:row>
      <xdr:rowOff>154305</xdr:rowOff>
    </xdr:to>
    <xdr:cxnSp macro="">
      <xdr:nvCxnSpPr>
        <xdr:cNvPr id="633" name="直線コネクタ 632"/>
        <xdr:cNvCxnSpPr/>
      </xdr:nvCxnSpPr>
      <xdr:spPr>
        <a:xfrm>
          <a:off x="10960100" y="149104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2255"/>
    <xdr:sp macro="" textlink="">
      <xdr:nvSpPr>
        <xdr:cNvPr id="634" name="テキスト ボックス 633"/>
        <xdr:cNvSpPr txBox="1"/>
      </xdr:nvSpPr>
      <xdr:spPr>
        <a:xfrm>
          <a:off x="10561320" y="147669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116205</xdr:rowOff>
    </xdr:from>
    <xdr:to>
      <xdr:col>89</xdr:col>
      <xdr:colOff>167640</xdr:colOff>
      <xdr:row>86</xdr:row>
      <xdr:rowOff>116205</xdr:rowOff>
    </xdr:to>
    <xdr:cxnSp macro="">
      <xdr:nvCxnSpPr>
        <xdr:cNvPr id="635" name="直線コネクタ 634"/>
        <xdr:cNvCxnSpPr/>
      </xdr:nvCxnSpPr>
      <xdr:spPr>
        <a:xfrm>
          <a:off x="10960100" y="145370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146050</xdr:rowOff>
    </xdr:from>
    <xdr:ext cx="467360" cy="262255"/>
    <xdr:sp macro="" textlink="">
      <xdr:nvSpPr>
        <xdr:cNvPr id="636" name="テキスト ボックス 635"/>
        <xdr:cNvSpPr txBox="1"/>
      </xdr:nvSpPr>
      <xdr:spPr>
        <a:xfrm>
          <a:off x="10561320" y="143992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77470</xdr:rowOff>
    </xdr:from>
    <xdr:to>
      <xdr:col>89</xdr:col>
      <xdr:colOff>167640</xdr:colOff>
      <xdr:row>84</xdr:row>
      <xdr:rowOff>77470</xdr:rowOff>
    </xdr:to>
    <xdr:cxnSp macro="">
      <xdr:nvCxnSpPr>
        <xdr:cNvPr id="637" name="直線コネクタ 636"/>
        <xdr:cNvCxnSpPr/>
      </xdr:nvCxnSpPr>
      <xdr:spPr>
        <a:xfrm>
          <a:off x="10960100" y="141630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107315</xdr:rowOff>
    </xdr:from>
    <xdr:ext cx="403225" cy="262255"/>
    <xdr:sp macro="" textlink="">
      <xdr:nvSpPr>
        <xdr:cNvPr id="638" name="テキスト ボックス 637"/>
        <xdr:cNvSpPr txBox="1"/>
      </xdr:nvSpPr>
      <xdr:spPr>
        <a:xfrm>
          <a:off x="10602595" y="1402524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38735</xdr:rowOff>
    </xdr:from>
    <xdr:to>
      <xdr:col>89</xdr:col>
      <xdr:colOff>167640</xdr:colOff>
      <xdr:row>82</xdr:row>
      <xdr:rowOff>38735</xdr:rowOff>
    </xdr:to>
    <xdr:cxnSp macro="">
      <xdr:nvCxnSpPr>
        <xdr:cNvPr id="639" name="直線コネクタ 638"/>
        <xdr:cNvCxnSpPr/>
      </xdr:nvCxnSpPr>
      <xdr:spPr>
        <a:xfrm>
          <a:off x="10960100" y="137890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68580</xdr:rowOff>
    </xdr:from>
    <xdr:ext cx="403225" cy="262255"/>
    <xdr:sp macro="" textlink="">
      <xdr:nvSpPr>
        <xdr:cNvPr id="640" name="テキスト ボックス 639"/>
        <xdr:cNvSpPr txBox="1"/>
      </xdr:nvSpPr>
      <xdr:spPr>
        <a:xfrm>
          <a:off x="10602595" y="136512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167640</xdr:colOff>
      <xdr:row>80</xdr:row>
      <xdr:rowOff>0</xdr:rowOff>
    </xdr:to>
    <xdr:cxnSp macro="">
      <xdr:nvCxnSpPr>
        <xdr:cNvPr id="641" name="直線コネクタ 640"/>
        <xdr:cNvCxnSpPr/>
      </xdr:nvCxnSpPr>
      <xdr:spPr>
        <a:xfrm>
          <a:off x="10960100" y="134150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29845</xdr:rowOff>
    </xdr:from>
    <xdr:ext cx="403225" cy="261620"/>
    <xdr:sp macro="" textlink="">
      <xdr:nvSpPr>
        <xdr:cNvPr id="642" name="テキスト ボックス 641"/>
        <xdr:cNvSpPr txBox="1"/>
      </xdr:nvSpPr>
      <xdr:spPr>
        <a:xfrm>
          <a:off x="10602595" y="132772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135255</xdr:rowOff>
    </xdr:from>
    <xdr:to>
      <xdr:col>89</xdr:col>
      <xdr:colOff>167640</xdr:colOff>
      <xdr:row>77</xdr:row>
      <xdr:rowOff>135255</xdr:rowOff>
    </xdr:to>
    <xdr:cxnSp macro="">
      <xdr:nvCxnSpPr>
        <xdr:cNvPr id="643" name="直線コネクタ 642"/>
        <xdr:cNvCxnSpPr/>
      </xdr:nvCxnSpPr>
      <xdr:spPr>
        <a:xfrm>
          <a:off x="10960100" y="130473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165100</xdr:rowOff>
    </xdr:from>
    <xdr:ext cx="337820" cy="261620"/>
    <xdr:sp macro="" textlink="">
      <xdr:nvSpPr>
        <xdr:cNvPr id="644" name="テキスト ボックス 643"/>
        <xdr:cNvSpPr txBox="1"/>
      </xdr:nvSpPr>
      <xdr:spPr>
        <a:xfrm>
          <a:off x="10666730" y="12909550"/>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96520</xdr:rowOff>
    </xdr:from>
    <xdr:to>
      <xdr:col>89</xdr:col>
      <xdr:colOff>167640</xdr:colOff>
      <xdr:row>75</xdr:row>
      <xdr:rowOff>96520</xdr:rowOff>
    </xdr:to>
    <xdr:cxnSp macro="">
      <xdr:nvCxnSpPr>
        <xdr:cNvPr id="645" name="直線コネクタ 644"/>
        <xdr:cNvCxnSpPr/>
      </xdr:nvCxnSpPr>
      <xdr:spPr>
        <a:xfrm>
          <a:off x="10960100" y="126733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96520</xdr:rowOff>
    </xdr:from>
    <xdr:to>
      <xdr:col>90</xdr:col>
      <xdr:colOff>25400</xdr:colOff>
      <xdr:row>88</xdr:row>
      <xdr:rowOff>154305</xdr:rowOff>
    </xdr:to>
    <xdr:sp macro="" textlink="">
      <xdr:nvSpPr>
        <xdr:cNvPr id="646" name="【児童館】&#10;有形固定資産減価償却率グラフ枠"/>
        <xdr:cNvSpPr/>
      </xdr:nvSpPr>
      <xdr:spPr>
        <a:xfrm>
          <a:off x="10960100" y="12673330"/>
          <a:ext cx="41529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135255</xdr:rowOff>
    </xdr:from>
    <xdr:to>
      <xdr:col>85</xdr:col>
      <xdr:colOff>126365</xdr:colOff>
      <xdr:row>85</xdr:row>
      <xdr:rowOff>32385</xdr:rowOff>
    </xdr:to>
    <xdr:cxnSp macro="">
      <xdr:nvCxnSpPr>
        <xdr:cNvPr id="647" name="直線コネクタ 646"/>
        <xdr:cNvCxnSpPr/>
      </xdr:nvCxnSpPr>
      <xdr:spPr>
        <a:xfrm flipV="1">
          <a:off x="14375765" y="13047345"/>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36195</xdr:rowOff>
    </xdr:from>
    <xdr:ext cx="469900" cy="262255"/>
    <xdr:sp macro="" textlink="">
      <xdr:nvSpPr>
        <xdr:cNvPr id="648" name="【児童館】&#10;有形固定資産減価償却率最小値テキスト"/>
        <xdr:cNvSpPr txBox="1"/>
      </xdr:nvSpPr>
      <xdr:spPr>
        <a:xfrm>
          <a:off x="14414500" y="1428940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32385</xdr:rowOff>
    </xdr:from>
    <xdr:to>
      <xdr:col>86</xdr:col>
      <xdr:colOff>25400</xdr:colOff>
      <xdr:row>85</xdr:row>
      <xdr:rowOff>32385</xdr:rowOff>
    </xdr:to>
    <xdr:cxnSp macro="">
      <xdr:nvCxnSpPr>
        <xdr:cNvPr id="649" name="直線コネクタ 648"/>
        <xdr:cNvCxnSpPr/>
      </xdr:nvCxnSpPr>
      <xdr:spPr>
        <a:xfrm>
          <a:off x="14287500" y="14285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340360" cy="262890"/>
    <xdr:sp macro="" textlink="">
      <xdr:nvSpPr>
        <xdr:cNvPr id="650" name="【児童館】&#10;有形固定資産減価償却率最大値テキスト"/>
        <xdr:cNvSpPr txBox="1"/>
      </xdr:nvSpPr>
      <xdr:spPr>
        <a:xfrm>
          <a:off x="14414500" y="1282573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1" name="直線コネクタ 650"/>
        <xdr:cNvCxnSpPr/>
      </xdr:nvCxnSpPr>
      <xdr:spPr>
        <a:xfrm>
          <a:off x="14287500" y="13047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132715</xdr:rowOff>
    </xdr:from>
    <xdr:ext cx="405130" cy="262255"/>
    <xdr:sp macro="" textlink="">
      <xdr:nvSpPr>
        <xdr:cNvPr id="652" name="【児童館】&#10;有形固定資産減価償却率平均値テキスト"/>
        <xdr:cNvSpPr txBox="1"/>
      </xdr:nvSpPr>
      <xdr:spPr>
        <a:xfrm>
          <a:off x="14414500" y="1371536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154305</xdr:rowOff>
    </xdr:from>
    <xdr:to>
      <xdr:col>85</xdr:col>
      <xdr:colOff>167640</xdr:colOff>
      <xdr:row>82</xdr:row>
      <xdr:rowOff>84455</xdr:rowOff>
    </xdr:to>
    <xdr:sp macro="" textlink="">
      <xdr:nvSpPr>
        <xdr:cNvPr id="653" name="フローチャート: 判断 652"/>
        <xdr:cNvSpPr/>
      </xdr:nvSpPr>
      <xdr:spPr>
        <a:xfrm>
          <a:off x="14325600" y="13736955"/>
          <a:ext cx="914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108585</xdr:rowOff>
    </xdr:to>
    <xdr:sp macro="" textlink="">
      <xdr:nvSpPr>
        <xdr:cNvPr id="654" name="フローチャート: 判断 653"/>
        <xdr:cNvSpPr/>
      </xdr:nvSpPr>
      <xdr:spPr>
        <a:xfrm>
          <a:off x="13578840" y="137553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96520</xdr:rowOff>
    </xdr:to>
    <xdr:sp macro="" textlink="">
      <xdr:nvSpPr>
        <xdr:cNvPr id="655" name="フローチャート: 判断 654"/>
        <xdr:cNvSpPr/>
      </xdr:nvSpPr>
      <xdr:spPr>
        <a:xfrm>
          <a:off x="12804140" y="13750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37465</xdr:rowOff>
    </xdr:from>
    <xdr:to>
      <xdr:col>72</xdr:col>
      <xdr:colOff>38100</xdr:colOff>
      <xdr:row>82</xdr:row>
      <xdr:rowOff>140970</xdr:rowOff>
    </xdr:to>
    <xdr:sp macro="" textlink="">
      <xdr:nvSpPr>
        <xdr:cNvPr id="656" name="フローチャート: 判断 655"/>
        <xdr:cNvSpPr/>
      </xdr:nvSpPr>
      <xdr:spPr>
        <a:xfrm>
          <a:off x="12029440" y="137877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153035</xdr:rowOff>
    </xdr:from>
    <xdr:to>
      <xdr:col>67</xdr:col>
      <xdr:colOff>101600</xdr:colOff>
      <xdr:row>82</xdr:row>
      <xdr:rowOff>82550</xdr:rowOff>
    </xdr:to>
    <xdr:sp macro="" textlink="">
      <xdr:nvSpPr>
        <xdr:cNvPr id="657" name="フローチャート: 判断 656"/>
        <xdr:cNvSpPr/>
      </xdr:nvSpPr>
      <xdr:spPr>
        <a:xfrm>
          <a:off x="11231880" y="137356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151765</xdr:rowOff>
    </xdr:from>
    <xdr:ext cx="762000" cy="262890"/>
    <xdr:sp macro="" textlink="">
      <xdr:nvSpPr>
        <xdr:cNvPr id="658" name="テキスト ボックス 657"/>
        <xdr:cNvSpPr txBox="1"/>
      </xdr:nvSpPr>
      <xdr:spPr>
        <a:xfrm>
          <a:off x="1420876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151765</xdr:rowOff>
    </xdr:from>
    <xdr:ext cx="762000" cy="262890"/>
    <xdr:sp macro="" textlink="">
      <xdr:nvSpPr>
        <xdr:cNvPr id="659" name="テキスト ボックス 658"/>
        <xdr:cNvSpPr txBox="1"/>
      </xdr:nvSpPr>
      <xdr:spPr>
        <a:xfrm>
          <a:off x="134620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151765</xdr:rowOff>
    </xdr:from>
    <xdr:ext cx="762000" cy="262890"/>
    <xdr:sp macro="" textlink="">
      <xdr:nvSpPr>
        <xdr:cNvPr id="660" name="テキスト ボックス 659"/>
        <xdr:cNvSpPr txBox="1"/>
      </xdr:nvSpPr>
      <xdr:spPr>
        <a:xfrm>
          <a:off x="126873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88</xdr:row>
      <xdr:rowOff>151765</xdr:rowOff>
    </xdr:from>
    <xdr:ext cx="762000" cy="262890"/>
    <xdr:sp macro="" textlink="">
      <xdr:nvSpPr>
        <xdr:cNvPr id="661" name="テキスト ボックス 660"/>
        <xdr:cNvSpPr txBox="1"/>
      </xdr:nvSpPr>
      <xdr:spPr>
        <a:xfrm>
          <a:off x="119024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151765</xdr:rowOff>
    </xdr:from>
    <xdr:ext cx="762000" cy="262890"/>
    <xdr:sp macro="" textlink="">
      <xdr:nvSpPr>
        <xdr:cNvPr id="662" name="テキスト ボックス 661"/>
        <xdr:cNvSpPr txBox="1"/>
      </xdr:nvSpPr>
      <xdr:spPr>
        <a:xfrm>
          <a:off x="11115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81</xdr:row>
      <xdr:rowOff>92710</xdr:rowOff>
    </xdr:from>
    <xdr:to>
      <xdr:col>85</xdr:col>
      <xdr:colOff>167640</xdr:colOff>
      <xdr:row>82</xdr:row>
      <xdr:rowOff>21590</xdr:rowOff>
    </xdr:to>
    <xdr:sp macro="" textlink="">
      <xdr:nvSpPr>
        <xdr:cNvPr id="663" name="楕円 662"/>
        <xdr:cNvSpPr/>
      </xdr:nvSpPr>
      <xdr:spPr>
        <a:xfrm>
          <a:off x="14325600" y="1367536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116205</xdr:rowOff>
    </xdr:from>
    <xdr:ext cx="405130" cy="262890"/>
    <xdr:sp macro="" textlink="">
      <xdr:nvSpPr>
        <xdr:cNvPr id="664" name="【児童館】&#10;有形固定資産減価償却率該当値テキスト"/>
        <xdr:cNvSpPr txBox="1"/>
      </xdr:nvSpPr>
      <xdr:spPr>
        <a:xfrm>
          <a:off x="14414500" y="1353121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33655</xdr:rowOff>
    </xdr:from>
    <xdr:to>
      <xdr:col>81</xdr:col>
      <xdr:colOff>101600</xdr:colOff>
      <xdr:row>81</xdr:row>
      <xdr:rowOff>136525</xdr:rowOff>
    </xdr:to>
    <xdr:sp macro="" textlink="">
      <xdr:nvSpPr>
        <xdr:cNvPr id="665" name="楕円 664"/>
        <xdr:cNvSpPr/>
      </xdr:nvSpPr>
      <xdr:spPr>
        <a:xfrm>
          <a:off x="13578840" y="136163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85090</xdr:rowOff>
    </xdr:from>
    <xdr:to>
      <xdr:col>85</xdr:col>
      <xdr:colOff>127000</xdr:colOff>
      <xdr:row>81</xdr:row>
      <xdr:rowOff>144780</xdr:rowOff>
    </xdr:to>
    <xdr:cxnSp macro="">
      <xdr:nvCxnSpPr>
        <xdr:cNvPr id="666" name="直線コネクタ 665"/>
        <xdr:cNvCxnSpPr/>
      </xdr:nvCxnSpPr>
      <xdr:spPr>
        <a:xfrm>
          <a:off x="13629640" y="13667740"/>
          <a:ext cx="746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76200</xdr:rowOff>
    </xdr:to>
    <xdr:sp macro="" textlink="">
      <xdr:nvSpPr>
        <xdr:cNvPr id="667" name="楕円 666"/>
        <xdr:cNvSpPr/>
      </xdr:nvSpPr>
      <xdr:spPr>
        <a:xfrm>
          <a:off x="12804140" y="135623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24130</xdr:rowOff>
    </xdr:from>
    <xdr:to>
      <xdr:col>81</xdr:col>
      <xdr:colOff>50800</xdr:colOff>
      <xdr:row>81</xdr:row>
      <xdr:rowOff>85090</xdr:rowOff>
    </xdr:to>
    <xdr:cxnSp macro="">
      <xdr:nvCxnSpPr>
        <xdr:cNvPr id="668" name="直線コネクタ 667"/>
        <xdr:cNvCxnSpPr/>
      </xdr:nvCxnSpPr>
      <xdr:spPr>
        <a:xfrm>
          <a:off x="12854940" y="13606780"/>
          <a:ext cx="7747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95250</xdr:rowOff>
    </xdr:from>
    <xdr:to>
      <xdr:col>72</xdr:col>
      <xdr:colOff>38100</xdr:colOff>
      <xdr:row>81</xdr:row>
      <xdr:rowOff>24130</xdr:rowOff>
    </xdr:to>
    <xdr:sp macro="" textlink="">
      <xdr:nvSpPr>
        <xdr:cNvPr id="669" name="楕円 668"/>
        <xdr:cNvSpPr/>
      </xdr:nvSpPr>
      <xdr:spPr>
        <a:xfrm>
          <a:off x="12029440" y="1351026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80</xdr:row>
      <xdr:rowOff>147320</xdr:rowOff>
    </xdr:from>
    <xdr:to>
      <xdr:col>76</xdr:col>
      <xdr:colOff>114300</xdr:colOff>
      <xdr:row>81</xdr:row>
      <xdr:rowOff>24130</xdr:rowOff>
    </xdr:to>
    <xdr:cxnSp macro="">
      <xdr:nvCxnSpPr>
        <xdr:cNvPr id="670" name="直線コネクタ 669"/>
        <xdr:cNvCxnSpPr/>
      </xdr:nvCxnSpPr>
      <xdr:spPr>
        <a:xfrm>
          <a:off x="12070080" y="13562330"/>
          <a:ext cx="7848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36195</xdr:rowOff>
    </xdr:from>
    <xdr:to>
      <xdr:col>67</xdr:col>
      <xdr:colOff>101600</xdr:colOff>
      <xdr:row>80</xdr:row>
      <xdr:rowOff>139065</xdr:rowOff>
    </xdr:to>
    <xdr:sp macro="" textlink="">
      <xdr:nvSpPr>
        <xdr:cNvPr id="671" name="楕円 670"/>
        <xdr:cNvSpPr/>
      </xdr:nvSpPr>
      <xdr:spPr>
        <a:xfrm>
          <a:off x="11231880" y="134512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87630</xdr:rowOff>
    </xdr:from>
    <xdr:to>
      <xdr:col>71</xdr:col>
      <xdr:colOff>167640</xdr:colOff>
      <xdr:row>80</xdr:row>
      <xdr:rowOff>147320</xdr:rowOff>
    </xdr:to>
    <xdr:cxnSp macro="">
      <xdr:nvCxnSpPr>
        <xdr:cNvPr id="672" name="直線コネクタ 671"/>
        <xdr:cNvCxnSpPr/>
      </xdr:nvCxnSpPr>
      <xdr:spPr>
        <a:xfrm>
          <a:off x="11282680" y="13502640"/>
          <a:ext cx="7874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99060</xdr:rowOff>
    </xdr:from>
    <xdr:ext cx="405130" cy="262255"/>
    <xdr:sp macro="" textlink="">
      <xdr:nvSpPr>
        <xdr:cNvPr id="673" name="n_1aveValue【児童館】&#10;有形固定資産減価償却率"/>
        <xdr:cNvSpPr txBox="1"/>
      </xdr:nvSpPr>
      <xdr:spPr>
        <a:xfrm>
          <a:off x="13437235" y="138493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87630</xdr:rowOff>
    </xdr:from>
    <xdr:ext cx="405130" cy="262255"/>
    <xdr:sp macro="" textlink="">
      <xdr:nvSpPr>
        <xdr:cNvPr id="674" name="n_2aveValue【児童館】&#10;有形固定資産減価償却率"/>
        <xdr:cNvSpPr txBox="1"/>
      </xdr:nvSpPr>
      <xdr:spPr>
        <a:xfrm>
          <a:off x="12675235" y="1383792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131445</xdr:rowOff>
    </xdr:from>
    <xdr:ext cx="403860" cy="262255"/>
    <xdr:sp macro="" textlink="">
      <xdr:nvSpPr>
        <xdr:cNvPr id="675" name="n_3aveValue【児童館】&#10;有形固定資産減価償却率"/>
        <xdr:cNvSpPr txBox="1"/>
      </xdr:nvSpPr>
      <xdr:spPr>
        <a:xfrm>
          <a:off x="11900535" y="1388173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73660</xdr:rowOff>
    </xdr:from>
    <xdr:ext cx="403860" cy="262255"/>
    <xdr:sp macro="" textlink="">
      <xdr:nvSpPr>
        <xdr:cNvPr id="676" name="n_4aveValue【児童館】&#10;有形固定資産減価償却率"/>
        <xdr:cNvSpPr txBox="1"/>
      </xdr:nvSpPr>
      <xdr:spPr>
        <a:xfrm>
          <a:off x="11102975" y="1382395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153035</xdr:rowOff>
    </xdr:from>
    <xdr:ext cx="405130" cy="262890"/>
    <xdr:sp macro="" textlink="">
      <xdr:nvSpPr>
        <xdr:cNvPr id="677" name="n_1mainValue【児童館】&#10;有形固定資産減価償却率"/>
        <xdr:cNvSpPr txBox="1"/>
      </xdr:nvSpPr>
      <xdr:spPr>
        <a:xfrm>
          <a:off x="13437235" y="134004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92710</xdr:rowOff>
    </xdr:from>
    <xdr:ext cx="405130" cy="261620"/>
    <xdr:sp macro="" textlink="">
      <xdr:nvSpPr>
        <xdr:cNvPr id="678" name="n_2mainValue【児童館】&#10;有形固定資産減価償却率"/>
        <xdr:cNvSpPr txBox="1"/>
      </xdr:nvSpPr>
      <xdr:spPr>
        <a:xfrm>
          <a:off x="12675235" y="1334008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41275</xdr:rowOff>
    </xdr:from>
    <xdr:ext cx="403860" cy="262890"/>
    <xdr:sp macro="" textlink="">
      <xdr:nvSpPr>
        <xdr:cNvPr id="679" name="n_3mainValue【児童館】&#10;有形固定資産減価償却率"/>
        <xdr:cNvSpPr txBox="1"/>
      </xdr:nvSpPr>
      <xdr:spPr>
        <a:xfrm>
          <a:off x="11900535" y="1328864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155575</xdr:rowOff>
    </xdr:from>
    <xdr:ext cx="403860" cy="262890"/>
    <xdr:sp macro="" textlink="">
      <xdr:nvSpPr>
        <xdr:cNvPr id="680" name="n_4mainValue【児童館】&#10;有形固定資産減価償却率"/>
        <xdr:cNvSpPr txBox="1"/>
      </xdr:nvSpPr>
      <xdr:spPr>
        <a:xfrm>
          <a:off x="11102975" y="1323530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154305</xdr:rowOff>
    </xdr:from>
    <xdr:to>
      <xdr:col>120</xdr:col>
      <xdr:colOff>152400</xdr:colOff>
      <xdr:row>72</xdr:row>
      <xdr:rowOff>103505</xdr:rowOff>
    </xdr:to>
    <xdr:sp macro="" textlink="">
      <xdr:nvSpPr>
        <xdr:cNvPr id="681" name="正方形/長方形 680"/>
        <xdr:cNvSpPr/>
      </xdr:nvSpPr>
      <xdr:spPr>
        <a:xfrm>
          <a:off x="1609344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128905</xdr:rowOff>
    </xdr:from>
    <xdr:to>
      <xdr:col>104</xdr:col>
      <xdr:colOff>127000</xdr:colOff>
      <xdr:row>74</xdr:row>
      <xdr:rowOff>38735</xdr:rowOff>
    </xdr:to>
    <xdr:sp macro="" textlink="">
      <xdr:nvSpPr>
        <xdr:cNvPr id="682" name="正方形/長方形 681"/>
        <xdr:cNvSpPr/>
      </xdr:nvSpPr>
      <xdr:spPr>
        <a:xfrm>
          <a:off x="16220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161290</xdr:rowOff>
    </xdr:from>
    <xdr:to>
      <xdr:col>104</xdr:col>
      <xdr:colOff>127000</xdr:colOff>
      <xdr:row>75</xdr:row>
      <xdr:rowOff>71120</xdr:rowOff>
    </xdr:to>
    <xdr:sp macro="" textlink="">
      <xdr:nvSpPr>
        <xdr:cNvPr id="683" name="正方形/長方形 682"/>
        <xdr:cNvSpPr/>
      </xdr:nvSpPr>
      <xdr:spPr>
        <a:xfrm>
          <a:off x="16220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128905</xdr:rowOff>
    </xdr:from>
    <xdr:to>
      <xdr:col>110</xdr:col>
      <xdr:colOff>0</xdr:colOff>
      <xdr:row>74</xdr:row>
      <xdr:rowOff>38735</xdr:rowOff>
    </xdr:to>
    <xdr:sp macro="" textlink="">
      <xdr:nvSpPr>
        <xdr:cNvPr id="684" name="正方形/長方形 683"/>
        <xdr:cNvSpPr/>
      </xdr:nvSpPr>
      <xdr:spPr>
        <a:xfrm>
          <a:off x="170992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161290</xdr:rowOff>
    </xdr:from>
    <xdr:to>
      <xdr:col>110</xdr:col>
      <xdr:colOff>0</xdr:colOff>
      <xdr:row>75</xdr:row>
      <xdr:rowOff>71120</xdr:rowOff>
    </xdr:to>
    <xdr:sp macro="" textlink="">
      <xdr:nvSpPr>
        <xdr:cNvPr id="685" name="正方形/長方形 684"/>
        <xdr:cNvSpPr/>
      </xdr:nvSpPr>
      <xdr:spPr>
        <a:xfrm>
          <a:off x="170992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128905</xdr:rowOff>
    </xdr:from>
    <xdr:to>
      <xdr:col>116</xdr:col>
      <xdr:colOff>0</xdr:colOff>
      <xdr:row>74</xdr:row>
      <xdr:rowOff>38735</xdr:rowOff>
    </xdr:to>
    <xdr:sp macro="" textlink="">
      <xdr:nvSpPr>
        <xdr:cNvPr id="686" name="正方形/長方形 685"/>
        <xdr:cNvSpPr/>
      </xdr:nvSpPr>
      <xdr:spPr>
        <a:xfrm>
          <a:off x="1810512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73</xdr:row>
      <xdr:rowOff>161290</xdr:rowOff>
    </xdr:from>
    <xdr:to>
      <xdr:col>116</xdr:col>
      <xdr:colOff>0</xdr:colOff>
      <xdr:row>75</xdr:row>
      <xdr:rowOff>71120</xdr:rowOff>
    </xdr:to>
    <xdr:sp macro="" textlink="">
      <xdr:nvSpPr>
        <xdr:cNvPr id="687" name="正方形/長方形 686"/>
        <xdr:cNvSpPr/>
      </xdr:nvSpPr>
      <xdr:spPr>
        <a:xfrm>
          <a:off x="1810512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96520</xdr:rowOff>
    </xdr:from>
    <xdr:to>
      <xdr:col>120</xdr:col>
      <xdr:colOff>152400</xdr:colOff>
      <xdr:row>88</xdr:row>
      <xdr:rowOff>154305</xdr:rowOff>
    </xdr:to>
    <xdr:sp macro="" textlink="">
      <xdr:nvSpPr>
        <xdr:cNvPr id="688" name="正方形/長方形 687"/>
        <xdr:cNvSpPr/>
      </xdr:nvSpPr>
      <xdr:spPr>
        <a:xfrm>
          <a:off x="16093440" y="12673330"/>
          <a:ext cx="417576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77470</xdr:rowOff>
    </xdr:from>
    <xdr:ext cx="349885" cy="228600"/>
    <xdr:sp macro="" textlink="">
      <xdr:nvSpPr>
        <xdr:cNvPr id="689" name="テキスト ボックス 688"/>
        <xdr:cNvSpPr txBox="1"/>
      </xdr:nvSpPr>
      <xdr:spPr>
        <a:xfrm>
          <a:off x="16078200" y="1248664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154305</xdr:rowOff>
    </xdr:from>
    <xdr:to>
      <xdr:col>120</xdr:col>
      <xdr:colOff>114300</xdr:colOff>
      <xdr:row>88</xdr:row>
      <xdr:rowOff>154305</xdr:rowOff>
    </xdr:to>
    <xdr:cxnSp macro="">
      <xdr:nvCxnSpPr>
        <xdr:cNvPr id="690" name="直線コネクタ 689"/>
        <xdr:cNvCxnSpPr/>
      </xdr:nvCxnSpPr>
      <xdr:spPr>
        <a:xfrm>
          <a:off x="16093440" y="149104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38735</xdr:rowOff>
    </xdr:from>
    <xdr:to>
      <xdr:col>120</xdr:col>
      <xdr:colOff>114300</xdr:colOff>
      <xdr:row>86</xdr:row>
      <xdr:rowOff>38735</xdr:rowOff>
    </xdr:to>
    <xdr:cxnSp macro="">
      <xdr:nvCxnSpPr>
        <xdr:cNvPr id="691" name="直線コネクタ 690"/>
        <xdr:cNvCxnSpPr/>
      </xdr:nvCxnSpPr>
      <xdr:spPr>
        <a:xfrm>
          <a:off x="16093440" y="144595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68580</xdr:rowOff>
    </xdr:from>
    <xdr:ext cx="467360" cy="262255"/>
    <xdr:sp macro="" textlink="">
      <xdr:nvSpPr>
        <xdr:cNvPr id="692" name="テキスト ボックス 691"/>
        <xdr:cNvSpPr txBox="1"/>
      </xdr:nvSpPr>
      <xdr:spPr>
        <a:xfrm>
          <a:off x="15694660" y="1432179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96520</xdr:rowOff>
    </xdr:from>
    <xdr:to>
      <xdr:col>120</xdr:col>
      <xdr:colOff>114300</xdr:colOff>
      <xdr:row>83</xdr:row>
      <xdr:rowOff>96520</xdr:rowOff>
    </xdr:to>
    <xdr:cxnSp macro="">
      <xdr:nvCxnSpPr>
        <xdr:cNvPr id="693" name="直線コネクタ 692"/>
        <xdr:cNvCxnSpPr/>
      </xdr:nvCxnSpPr>
      <xdr:spPr>
        <a:xfrm>
          <a:off x="16093440" y="14014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126365</xdr:rowOff>
    </xdr:from>
    <xdr:ext cx="467360" cy="261620"/>
    <xdr:sp macro="" textlink="">
      <xdr:nvSpPr>
        <xdr:cNvPr id="694" name="テキスト ボックス 693"/>
        <xdr:cNvSpPr txBox="1"/>
      </xdr:nvSpPr>
      <xdr:spPr>
        <a:xfrm>
          <a:off x="15694660" y="1387665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154305</xdr:rowOff>
    </xdr:from>
    <xdr:to>
      <xdr:col>120</xdr:col>
      <xdr:colOff>114300</xdr:colOff>
      <xdr:row>80</xdr:row>
      <xdr:rowOff>154305</xdr:rowOff>
    </xdr:to>
    <xdr:cxnSp macro="">
      <xdr:nvCxnSpPr>
        <xdr:cNvPr id="695" name="直線コネクタ 694"/>
        <xdr:cNvCxnSpPr/>
      </xdr:nvCxnSpPr>
      <xdr:spPr>
        <a:xfrm>
          <a:off x="16093440" y="135693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10795</xdr:rowOff>
    </xdr:from>
    <xdr:ext cx="467360" cy="262255"/>
    <xdr:sp macro="" textlink="">
      <xdr:nvSpPr>
        <xdr:cNvPr id="696" name="テキスト ボックス 695"/>
        <xdr:cNvSpPr txBox="1"/>
      </xdr:nvSpPr>
      <xdr:spPr>
        <a:xfrm>
          <a:off x="15694660" y="1342580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38735</xdr:rowOff>
    </xdr:from>
    <xdr:to>
      <xdr:col>120</xdr:col>
      <xdr:colOff>114300</xdr:colOff>
      <xdr:row>78</xdr:row>
      <xdr:rowOff>38735</xdr:rowOff>
    </xdr:to>
    <xdr:cxnSp macro="">
      <xdr:nvCxnSpPr>
        <xdr:cNvPr id="697" name="直線コネクタ 696"/>
        <xdr:cNvCxnSpPr/>
      </xdr:nvCxnSpPr>
      <xdr:spPr>
        <a:xfrm>
          <a:off x="16093440" y="131184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68580</xdr:rowOff>
    </xdr:from>
    <xdr:ext cx="467360" cy="262255"/>
    <xdr:sp macro="" textlink="">
      <xdr:nvSpPr>
        <xdr:cNvPr id="698" name="テキスト ボックス 697"/>
        <xdr:cNvSpPr txBox="1"/>
      </xdr:nvSpPr>
      <xdr:spPr>
        <a:xfrm>
          <a:off x="15694660" y="1298067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114300</xdr:colOff>
      <xdr:row>75</xdr:row>
      <xdr:rowOff>96520</xdr:rowOff>
    </xdr:to>
    <xdr:cxnSp macro="">
      <xdr:nvCxnSpPr>
        <xdr:cNvPr id="699" name="直線コネクタ 698"/>
        <xdr:cNvCxnSpPr/>
      </xdr:nvCxnSpPr>
      <xdr:spPr>
        <a:xfrm>
          <a:off x="16093440" y="1267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126365</xdr:rowOff>
    </xdr:from>
    <xdr:ext cx="467360" cy="261620"/>
    <xdr:sp macro="" textlink="">
      <xdr:nvSpPr>
        <xdr:cNvPr id="700" name="テキスト ボックス 699"/>
        <xdr:cNvSpPr txBox="1"/>
      </xdr:nvSpPr>
      <xdr:spPr>
        <a:xfrm>
          <a:off x="15694660" y="1253553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96520</xdr:rowOff>
    </xdr:from>
    <xdr:to>
      <xdr:col>120</xdr:col>
      <xdr:colOff>152400</xdr:colOff>
      <xdr:row>88</xdr:row>
      <xdr:rowOff>154305</xdr:rowOff>
    </xdr:to>
    <xdr:sp macro="" textlink="">
      <xdr:nvSpPr>
        <xdr:cNvPr id="701" name="【児童館】&#10;一人当たり面積グラフ枠"/>
        <xdr:cNvSpPr/>
      </xdr:nvSpPr>
      <xdr:spPr>
        <a:xfrm>
          <a:off x="16093440" y="12673330"/>
          <a:ext cx="417576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82550</xdr:rowOff>
    </xdr:from>
    <xdr:to>
      <xdr:col>116</xdr:col>
      <xdr:colOff>62865</xdr:colOff>
      <xdr:row>85</xdr:row>
      <xdr:rowOff>106045</xdr:rowOff>
    </xdr:to>
    <xdr:cxnSp macro="">
      <xdr:nvCxnSpPr>
        <xdr:cNvPr id="702" name="直線コネクタ 701"/>
        <xdr:cNvCxnSpPr/>
      </xdr:nvCxnSpPr>
      <xdr:spPr>
        <a:xfrm flipV="1">
          <a:off x="19509105" y="13162280"/>
          <a:ext cx="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109855</xdr:rowOff>
    </xdr:from>
    <xdr:ext cx="469900" cy="262255"/>
    <xdr:sp macro="" textlink="">
      <xdr:nvSpPr>
        <xdr:cNvPr id="703" name="【児童館】&#10;一人当たり面積最小値テキスト"/>
        <xdr:cNvSpPr txBox="1"/>
      </xdr:nvSpPr>
      <xdr:spPr>
        <a:xfrm>
          <a:off x="19547840" y="143630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106045</xdr:rowOff>
    </xdr:from>
    <xdr:to>
      <xdr:col>116</xdr:col>
      <xdr:colOff>152400</xdr:colOff>
      <xdr:row>85</xdr:row>
      <xdr:rowOff>106045</xdr:rowOff>
    </xdr:to>
    <xdr:cxnSp macro="">
      <xdr:nvCxnSpPr>
        <xdr:cNvPr id="704" name="直線コネクタ 703"/>
        <xdr:cNvCxnSpPr/>
      </xdr:nvCxnSpPr>
      <xdr:spPr>
        <a:xfrm>
          <a:off x="19443700" y="14359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28575</xdr:rowOff>
    </xdr:from>
    <xdr:ext cx="469900" cy="261620"/>
    <xdr:sp macro="" textlink="">
      <xdr:nvSpPr>
        <xdr:cNvPr id="705" name="【児童館】&#10;一人当たり面積最大値テキスト"/>
        <xdr:cNvSpPr txBox="1"/>
      </xdr:nvSpPr>
      <xdr:spPr>
        <a:xfrm>
          <a:off x="19547840" y="1294066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706" name="直線コネクタ 705"/>
        <xdr:cNvCxnSpPr/>
      </xdr:nvCxnSpPr>
      <xdr:spPr>
        <a:xfrm>
          <a:off x="19443700" y="13162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153670</xdr:rowOff>
    </xdr:from>
    <xdr:ext cx="469900" cy="262890"/>
    <xdr:sp macro="" textlink="">
      <xdr:nvSpPr>
        <xdr:cNvPr id="707" name="【児童館】&#10;一人当たり面積平均値テキスト"/>
        <xdr:cNvSpPr txBox="1"/>
      </xdr:nvSpPr>
      <xdr:spPr>
        <a:xfrm>
          <a:off x="19547840" y="139039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130810</xdr:rowOff>
    </xdr:from>
    <xdr:to>
      <xdr:col>116</xdr:col>
      <xdr:colOff>114300</xdr:colOff>
      <xdr:row>84</xdr:row>
      <xdr:rowOff>59690</xdr:rowOff>
    </xdr:to>
    <xdr:sp macro="" textlink="">
      <xdr:nvSpPr>
        <xdr:cNvPr id="708" name="フローチャート: 判断 707"/>
        <xdr:cNvSpPr/>
      </xdr:nvSpPr>
      <xdr:spPr>
        <a:xfrm>
          <a:off x="19458940" y="140487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87630</xdr:rowOff>
    </xdr:to>
    <xdr:sp macro="" textlink="">
      <xdr:nvSpPr>
        <xdr:cNvPr id="709" name="フローチャート: 判断 708"/>
        <xdr:cNvSpPr/>
      </xdr:nvSpPr>
      <xdr:spPr>
        <a:xfrm>
          <a:off x="18735040" y="140766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24130</xdr:rowOff>
    </xdr:from>
    <xdr:to>
      <xdr:col>107</xdr:col>
      <xdr:colOff>101600</xdr:colOff>
      <xdr:row>84</xdr:row>
      <xdr:rowOff>127635</xdr:rowOff>
    </xdr:to>
    <xdr:sp macro="" textlink="">
      <xdr:nvSpPr>
        <xdr:cNvPr id="710" name="フローチャート: 判断 709"/>
        <xdr:cNvSpPr/>
      </xdr:nvSpPr>
      <xdr:spPr>
        <a:xfrm>
          <a:off x="17937480" y="141097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15240</xdr:rowOff>
    </xdr:from>
    <xdr:to>
      <xdr:col>102</xdr:col>
      <xdr:colOff>165100</xdr:colOff>
      <xdr:row>84</xdr:row>
      <xdr:rowOff>117475</xdr:rowOff>
    </xdr:to>
    <xdr:sp macro="" textlink="">
      <xdr:nvSpPr>
        <xdr:cNvPr id="711" name="フローチャート: 判断 710"/>
        <xdr:cNvSpPr/>
      </xdr:nvSpPr>
      <xdr:spPr>
        <a:xfrm>
          <a:off x="17162780" y="1410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21590</xdr:rowOff>
    </xdr:from>
    <xdr:to>
      <xdr:col>98</xdr:col>
      <xdr:colOff>38100</xdr:colOff>
      <xdr:row>84</xdr:row>
      <xdr:rowOff>125095</xdr:rowOff>
    </xdr:to>
    <xdr:sp macro="" textlink="">
      <xdr:nvSpPr>
        <xdr:cNvPr id="712" name="フローチャート: 判断 711"/>
        <xdr:cNvSpPr/>
      </xdr:nvSpPr>
      <xdr:spPr>
        <a:xfrm>
          <a:off x="16388080" y="141071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151765</xdr:rowOff>
    </xdr:from>
    <xdr:ext cx="762000" cy="262890"/>
    <xdr:sp macro="" textlink="">
      <xdr:nvSpPr>
        <xdr:cNvPr id="713" name="テキスト ボックス 712"/>
        <xdr:cNvSpPr txBox="1"/>
      </xdr:nvSpPr>
      <xdr:spPr>
        <a:xfrm>
          <a:off x="1934210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88</xdr:row>
      <xdr:rowOff>151765</xdr:rowOff>
    </xdr:from>
    <xdr:ext cx="762000" cy="262890"/>
    <xdr:sp macro="" textlink="">
      <xdr:nvSpPr>
        <xdr:cNvPr id="714" name="テキスト ボックス 713"/>
        <xdr:cNvSpPr txBox="1"/>
      </xdr:nvSpPr>
      <xdr:spPr>
        <a:xfrm>
          <a:off x="186080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151765</xdr:rowOff>
    </xdr:from>
    <xdr:ext cx="762000" cy="262890"/>
    <xdr:sp macro="" textlink="">
      <xdr:nvSpPr>
        <xdr:cNvPr id="715" name="テキスト ボックス 714"/>
        <xdr:cNvSpPr txBox="1"/>
      </xdr:nvSpPr>
      <xdr:spPr>
        <a:xfrm>
          <a:off x="178206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151765</xdr:rowOff>
    </xdr:from>
    <xdr:ext cx="762000" cy="262890"/>
    <xdr:sp macro="" textlink="">
      <xdr:nvSpPr>
        <xdr:cNvPr id="716" name="テキスト ボックス 715"/>
        <xdr:cNvSpPr txBox="1"/>
      </xdr:nvSpPr>
      <xdr:spPr>
        <a:xfrm>
          <a:off x="1704594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88</xdr:row>
      <xdr:rowOff>151765</xdr:rowOff>
    </xdr:from>
    <xdr:ext cx="762000" cy="262890"/>
    <xdr:sp macro="" textlink="">
      <xdr:nvSpPr>
        <xdr:cNvPr id="717" name="テキスト ボックス 716"/>
        <xdr:cNvSpPr txBox="1"/>
      </xdr:nvSpPr>
      <xdr:spPr>
        <a:xfrm>
          <a:off x="16261080" y="149078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93980</xdr:rowOff>
    </xdr:from>
    <xdr:to>
      <xdr:col>116</xdr:col>
      <xdr:colOff>114300</xdr:colOff>
      <xdr:row>85</xdr:row>
      <xdr:rowOff>22860</xdr:rowOff>
    </xdr:to>
    <xdr:sp macro="" textlink="">
      <xdr:nvSpPr>
        <xdr:cNvPr id="718" name="楕円 717"/>
        <xdr:cNvSpPr/>
      </xdr:nvSpPr>
      <xdr:spPr>
        <a:xfrm>
          <a:off x="19458940" y="141795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72390</xdr:rowOff>
    </xdr:from>
    <xdr:ext cx="469900" cy="262255"/>
    <xdr:sp macro="" textlink="">
      <xdr:nvSpPr>
        <xdr:cNvPr id="719" name="【児童館】&#10;一人当たり面積該当値テキスト"/>
        <xdr:cNvSpPr txBox="1"/>
      </xdr:nvSpPr>
      <xdr:spPr>
        <a:xfrm>
          <a:off x="19547840" y="1415796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100330</xdr:rowOff>
    </xdr:from>
    <xdr:to>
      <xdr:col>112</xdr:col>
      <xdr:colOff>38100</xdr:colOff>
      <xdr:row>85</xdr:row>
      <xdr:rowOff>29845</xdr:rowOff>
    </xdr:to>
    <xdr:sp macro="" textlink="">
      <xdr:nvSpPr>
        <xdr:cNvPr id="720" name="楕円 719"/>
        <xdr:cNvSpPr/>
      </xdr:nvSpPr>
      <xdr:spPr>
        <a:xfrm>
          <a:off x="18735040" y="1418590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84</xdr:row>
      <xdr:rowOff>146050</xdr:rowOff>
    </xdr:from>
    <xdr:to>
      <xdr:col>116</xdr:col>
      <xdr:colOff>63500</xdr:colOff>
      <xdr:row>84</xdr:row>
      <xdr:rowOff>151765</xdr:rowOff>
    </xdr:to>
    <xdr:cxnSp macro="">
      <xdr:nvCxnSpPr>
        <xdr:cNvPr id="721" name="直線コネクタ 720"/>
        <xdr:cNvCxnSpPr/>
      </xdr:nvCxnSpPr>
      <xdr:spPr>
        <a:xfrm flipV="1">
          <a:off x="18775680" y="14231620"/>
          <a:ext cx="7340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106045</xdr:rowOff>
    </xdr:from>
    <xdr:to>
      <xdr:col>107</xdr:col>
      <xdr:colOff>101600</xdr:colOff>
      <xdr:row>85</xdr:row>
      <xdr:rowOff>34925</xdr:rowOff>
    </xdr:to>
    <xdr:sp macro="" textlink="">
      <xdr:nvSpPr>
        <xdr:cNvPr id="722" name="楕円 721"/>
        <xdr:cNvSpPr/>
      </xdr:nvSpPr>
      <xdr:spPr>
        <a:xfrm>
          <a:off x="17937480" y="141916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151765</xdr:rowOff>
    </xdr:from>
    <xdr:to>
      <xdr:col>111</xdr:col>
      <xdr:colOff>167640</xdr:colOff>
      <xdr:row>84</xdr:row>
      <xdr:rowOff>156845</xdr:rowOff>
    </xdr:to>
    <xdr:cxnSp macro="">
      <xdr:nvCxnSpPr>
        <xdr:cNvPr id="723" name="直線コネクタ 722"/>
        <xdr:cNvCxnSpPr/>
      </xdr:nvCxnSpPr>
      <xdr:spPr>
        <a:xfrm flipV="1">
          <a:off x="17988280" y="14237335"/>
          <a:ext cx="7874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107950</xdr:rowOff>
    </xdr:from>
    <xdr:to>
      <xdr:col>102</xdr:col>
      <xdr:colOff>165100</xdr:colOff>
      <xdr:row>85</xdr:row>
      <xdr:rowOff>36830</xdr:rowOff>
    </xdr:to>
    <xdr:sp macro="" textlink="">
      <xdr:nvSpPr>
        <xdr:cNvPr id="724" name="楕円 723"/>
        <xdr:cNvSpPr/>
      </xdr:nvSpPr>
      <xdr:spPr>
        <a:xfrm>
          <a:off x="17162780" y="141935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156845</xdr:rowOff>
    </xdr:from>
    <xdr:to>
      <xdr:col>107</xdr:col>
      <xdr:colOff>50800</xdr:colOff>
      <xdr:row>84</xdr:row>
      <xdr:rowOff>159385</xdr:rowOff>
    </xdr:to>
    <xdr:cxnSp macro="">
      <xdr:nvCxnSpPr>
        <xdr:cNvPr id="725" name="直線コネクタ 724"/>
        <xdr:cNvCxnSpPr/>
      </xdr:nvCxnSpPr>
      <xdr:spPr>
        <a:xfrm flipV="1">
          <a:off x="17213580" y="1424241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114935</xdr:rowOff>
    </xdr:from>
    <xdr:to>
      <xdr:col>98</xdr:col>
      <xdr:colOff>38100</xdr:colOff>
      <xdr:row>85</xdr:row>
      <xdr:rowOff>43815</xdr:rowOff>
    </xdr:to>
    <xdr:sp macro="" textlink="">
      <xdr:nvSpPr>
        <xdr:cNvPr id="726" name="楕円 725"/>
        <xdr:cNvSpPr/>
      </xdr:nvSpPr>
      <xdr:spPr>
        <a:xfrm>
          <a:off x="16388080" y="1420050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84</xdr:row>
      <xdr:rowOff>159385</xdr:rowOff>
    </xdr:from>
    <xdr:to>
      <xdr:col>102</xdr:col>
      <xdr:colOff>114300</xdr:colOff>
      <xdr:row>84</xdr:row>
      <xdr:rowOff>166370</xdr:rowOff>
    </xdr:to>
    <xdr:cxnSp macro="">
      <xdr:nvCxnSpPr>
        <xdr:cNvPr id="727" name="直線コネクタ 726"/>
        <xdr:cNvCxnSpPr/>
      </xdr:nvCxnSpPr>
      <xdr:spPr>
        <a:xfrm flipV="1">
          <a:off x="16428720" y="14244955"/>
          <a:ext cx="7848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104775</xdr:rowOff>
    </xdr:from>
    <xdr:ext cx="468630" cy="262255"/>
    <xdr:sp macro="" textlink="">
      <xdr:nvSpPr>
        <xdr:cNvPr id="728" name="n_1aveValue【児童館】&#10;一人当たり面積"/>
        <xdr:cNvSpPr txBox="1"/>
      </xdr:nvSpPr>
      <xdr:spPr>
        <a:xfrm>
          <a:off x="18561050" y="1385506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144780</xdr:rowOff>
    </xdr:from>
    <xdr:ext cx="469900" cy="262255"/>
    <xdr:sp macro="" textlink="">
      <xdr:nvSpPr>
        <xdr:cNvPr id="729" name="n_2aveValue【児童館】&#10;一人当たり面積"/>
        <xdr:cNvSpPr txBox="1"/>
      </xdr:nvSpPr>
      <xdr:spPr>
        <a:xfrm>
          <a:off x="17776190" y="1389507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134620</xdr:rowOff>
    </xdr:from>
    <xdr:ext cx="468630" cy="262890"/>
    <xdr:sp macro="" textlink="">
      <xdr:nvSpPr>
        <xdr:cNvPr id="730" name="n_3aveValue【児童館】&#10;一人当たり面積"/>
        <xdr:cNvSpPr txBox="1"/>
      </xdr:nvSpPr>
      <xdr:spPr>
        <a:xfrm>
          <a:off x="17001490" y="1388491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142240</xdr:rowOff>
    </xdr:from>
    <xdr:ext cx="469900" cy="262255"/>
    <xdr:sp macro="" textlink="">
      <xdr:nvSpPr>
        <xdr:cNvPr id="731" name="n_4aveValue【児童館】&#10;一人当たり面積"/>
        <xdr:cNvSpPr txBox="1"/>
      </xdr:nvSpPr>
      <xdr:spPr>
        <a:xfrm>
          <a:off x="16226790" y="1389253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20320</xdr:rowOff>
    </xdr:from>
    <xdr:ext cx="468630" cy="262890"/>
    <xdr:sp macro="" textlink="">
      <xdr:nvSpPr>
        <xdr:cNvPr id="732" name="n_1mainValue【児童館】&#10;一人当たり面積"/>
        <xdr:cNvSpPr txBox="1"/>
      </xdr:nvSpPr>
      <xdr:spPr>
        <a:xfrm>
          <a:off x="18561050" y="1427353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25400</xdr:rowOff>
    </xdr:from>
    <xdr:ext cx="469900" cy="262255"/>
    <xdr:sp macro="" textlink="">
      <xdr:nvSpPr>
        <xdr:cNvPr id="733" name="n_2mainValue【児童館】&#10;一人当たり面積"/>
        <xdr:cNvSpPr txBox="1"/>
      </xdr:nvSpPr>
      <xdr:spPr>
        <a:xfrm>
          <a:off x="17776190" y="142786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27305</xdr:rowOff>
    </xdr:from>
    <xdr:ext cx="468630" cy="262890"/>
    <xdr:sp macro="" textlink="">
      <xdr:nvSpPr>
        <xdr:cNvPr id="734" name="n_3mainValue【児童館】&#10;一人当たり面積"/>
        <xdr:cNvSpPr txBox="1"/>
      </xdr:nvSpPr>
      <xdr:spPr>
        <a:xfrm>
          <a:off x="17001490" y="14280515"/>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34925</xdr:rowOff>
    </xdr:from>
    <xdr:ext cx="469900" cy="262255"/>
    <xdr:sp macro="" textlink="">
      <xdr:nvSpPr>
        <xdr:cNvPr id="735" name="n_4mainValue【児童館】&#10;一人当たり面積"/>
        <xdr:cNvSpPr txBox="1"/>
      </xdr:nvSpPr>
      <xdr:spPr>
        <a:xfrm>
          <a:off x="16226790" y="142881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421100"/>
          <a:ext cx="4152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220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220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0992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0992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10512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10512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093440" y="16421100"/>
          <a:ext cx="41757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670560" y="190881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670560" y="19151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746760" y="194056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減価償却率は公営住宅・児童館を除く施設において60％以上で推移しており、施設の老朽化が進んでいる。特に学校施設は昭和40年代に建設しており、今後、長寿命化を含め対応することとなる。公営住宅は長寿命化計画により令和元年度から7年間かけて新築整備することとなり、減価償却率は減少すると見込んでいる。今後は個別施設計画に基づき、施設の長寿命化の優先順位を決めながら、改修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77470</xdr:rowOff>
    </xdr:to>
    <xdr:sp macro="" textlink="">
      <xdr:nvSpPr>
        <xdr:cNvPr id="2" name="正方形/長方形 1"/>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64135</xdr:rowOff>
    </xdr:to>
    <xdr:sp macro="" textlink="">
      <xdr:nvSpPr>
        <xdr:cNvPr id="3" name="正方形/長方形 2"/>
        <xdr:cNvSpPr/>
      </xdr:nvSpPr>
      <xdr:spPr>
        <a:xfrm>
          <a:off x="16764000" y="190500"/>
          <a:ext cx="35052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45085</xdr:rowOff>
    </xdr:from>
    <xdr:to>
      <xdr:col>120</xdr:col>
      <xdr:colOff>127000</xdr:colOff>
      <xdr:row>4</xdr:row>
      <xdr:rowOff>38735</xdr:rowOff>
    </xdr:to>
    <xdr:sp macro="" textlink="">
      <xdr:nvSpPr>
        <xdr:cNvPr id="4" name="正方形/長方形 3"/>
        <xdr:cNvSpPr/>
      </xdr:nvSpPr>
      <xdr:spPr>
        <a:xfrm>
          <a:off x="16783050" y="216535"/>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95250</xdr:colOff>
      <xdr:row>4</xdr:row>
      <xdr:rowOff>0</xdr:rowOff>
    </xdr:to>
    <xdr:sp macro="" textlink="">
      <xdr:nvSpPr>
        <xdr:cNvPr id="5" name="正方形/長方形 4"/>
        <xdr:cNvSpPr/>
      </xdr:nvSpPr>
      <xdr:spPr>
        <a:xfrm>
          <a:off x="16808450" y="242570"/>
          <a:ext cx="34036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dr:col>85</xdr:col>
      <xdr:colOff>63500</xdr:colOff>
      <xdr:row>1</xdr:row>
      <xdr:rowOff>19050</xdr:rowOff>
    </xdr:from>
    <xdr:to>
      <xdr:col>99</xdr:col>
      <xdr:colOff>57150</xdr:colOff>
      <xdr:row>4</xdr:row>
      <xdr:rowOff>64135</xdr:rowOff>
    </xdr:to>
    <xdr:sp macro="" textlink="">
      <xdr:nvSpPr>
        <xdr:cNvPr id="6" name="正方形/長方形 5"/>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45085</xdr:rowOff>
    </xdr:from>
    <xdr:to>
      <xdr:col>99</xdr:col>
      <xdr:colOff>38100</xdr:colOff>
      <xdr:row>4</xdr:row>
      <xdr:rowOff>38735</xdr:rowOff>
    </xdr:to>
    <xdr:sp macro="" textlink="">
      <xdr:nvSpPr>
        <xdr:cNvPr id="7" name="正方形/長方形 6"/>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13335</xdr:rowOff>
    </xdr:to>
    <xdr:sp macro="" textlink="">
      <xdr:nvSpPr>
        <xdr:cNvPr id="8" name="正方形/長方形 7"/>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96520</xdr:rowOff>
    </xdr:to>
    <xdr:sp macro="" textlink="">
      <xdr:nvSpPr>
        <xdr:cNvPr id="9" name="正方形/長方形 8"/>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64135</xdr:rowOff>
    </xdr:from>
    <xdr:to>
      <xdr:col>12</xdr:col>
      <xdr:colOff>0</xdr:colOff>
      <xdr:row>15</xdr:row>
      <xdr:rowOff>64135</xdr:rowOff>
    </xdr:to>
    <xdr:sp macro="" textlink="">
      <xdr:nvSpPr>
        <xdr:cNvPr id="10" name="正方形/長方形 9"/>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64135</xdr:rowOff>
    </xdr:from>
    <xdr:to>
      <xdr:col>18</xdr:col>
      <xdr:colOff>127000</xdr:colOff>
      <xdr:row>15</xdr:row>
      <xdr:rowOff>64135</xdr:rowOff>
    </xdr:to>
    <xdr:sp macro="" textlink="">
      <xdr:nvSpPr>
        <xdr:cNvPr id="11" name="正方形/長方形 10"/>
        <xdr:cNvSpPr/>
      </xdr:nvSpPr>
      <xdr:spPr>
        <a:xfrm>
          <a:off x="1971040" y="906145"/>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2,888
2,883
130.99
4,581,923
4,439,147
139,118
2,623,559
3,407,595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64135</xdr:rowOff>
    </xdr:from>
    <xdr:to>
      <xdr:col>26</xdr:col>
      <xdr:colOff>127000</xdr:colOff>
      <xdr:row>15</xdr:row>
      <xdr:rowOff>64135</xdr:rowOff>
    </xdr:to>
    <xdr:sp macro="" textlink="">
      <xdr:nvSpPr>
        <xdr:cNvPr id="12" name="正方形/長方形 11"/>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167640</xdr:rowOff>
    </xdr:to>
    <xdr:sp macro="" textlink="">
      <xdr:nvSpPr>
        <xdr:cNvPr id="13" name="正方形/長方形 12"/>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167640</xdr:rowOff>
    </xdr:to>
    <xdr:sp macro="" textlink="">
      <xdr:nvSpPr>
        <xdr:cNvPr id="14" name="正方形/長方形 13"/>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96520</xdr:rowOff>
    </xdr:from>
    <xdr:to>
      <xdr:col>47</xdr:col>
      <xdr:colOff>127000</xdr:colOff>
      <xdr:row>11</xdr:row>
      <xdr:rowOff>6350</xdr:rowOff>
    </xdr:to>
    <xdr:sp macro="" textlink="">
      <xdr:nvSpPr>
        <xdr:cNvPr id="15" name="正方形/長方形 14"/>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122555</xdr:rowOff>
    </xdr:to>
    <xdr:sp macro="" textlink="">
      <xdr:nvSpPr>
        <xdr:cNvPr id="16" name="正方形/長方形 15"/>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122555</xdr:rowOff>
    </xdr:to>
    <xdr:sp macro="" textlink="">
      <xdr:nvSpPr>
        <xdr:cNvPr id="17" name="正方形/長方形 16"/>
        <xdr:cNvSpPr/>
      </xdr:nvSpPr>
      <xdr:spPr>
        <a:xfrm>
          <a:off x="6329680" y="1680210"/>
          <a:ext cx="30175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32385</xdr:rowOff>
    </xdr:from>
    <xdr:to>
      <xdr:col>66</xdr:col>
      <xdr:colOff>25400</xdr:colOff>
      <xdr:row>12</xdr:row>
      <xdr:rowOff>103505</xdr:rowOff>
    </xdr:to>
    <xdr:sp macro="" textlink="">
      <xdr:nvSpPr>
        <xdr:cNvPr id="18" name="角丸四角形 17"/>
        <xdr:cNvSpPr/>
      </xdr:nvSpPr>
      <xdr:spPr>
        <a:xfrm>
          <a:off x="9748520" y="874395"/>
          <a:ext cx="1341120" cy="1244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96520</xdr:rowOff>
    </xdr:from>
    <xdr:to>
      <xdr:col>66</xdr:col>
      <xdr:colOff>95250</xdr:colOff>
      <xdr:row>7</xdr:row>
      <xdr:rowOff>6350</xdr:rowOff>
    </xdr:to>
    <xdr:sp macro="" textlink="">
      <xdr:nvSpPr>
        <xdr:cNvPr id="19" name="正方形/長方形 18"/>
        <xdr:cNvSpPr/>
      </xdr:nvSpPr>
      <xdr:spPr>
        <a:xfrm>
          <a:off x="9986010" y="938530"/>
          <a:ext cx="11734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103505</xdr:rowOff>
    </xdr:to>
    <xdr:sp macro="" textlink="">
      <xdr:nvSpPr>
        <xdr:cNvPr id="20" name="正方形/長方形 19"/>
        <xdr:cNvSpPr/>
      </xdr:nvSpPr>
      <xdr:spPr>
        <a:xfrm>
          <a:off x="9986010" y="1196340"/>
          <a:ext cx="11734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128905</xdr:rowOff>
    </xdr:to>
    <xdr:sp macro="" textlink="">
      <xdr:nvSpPr>
        <xdr:cNvPr id="21" name="正方形/長方形 20"/>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xdr:cNvCxnSpPr/>
      </xdr:nvCxnSpPr>
      <xdr:spPr>
        <a:xfrm flipH="1">
          <a:off x="9831070" y="10229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135255</xdr:rowOff>
    </xdr:from>
    <xdr:to>
      <xdr:col>59</xdr:col>
      <xdr:colOff>73025</xdr:colOff>
      <xdr:row>6</xdr:row>
      <xdr:rowOff>64135</xdr:rowOff>
    </xdr:to>
    <xdr:sp macro="" textlink="">
      <xdr:nvSpPr>
        <xdr:cNvPr id="23" name="楕円 22"/>
        <xdr:cNvSpPr/>
      </xdr:nvSpPr>
      <xdr:spPr>
        <a:xfrm>
          <a:off x="9885045" y="9772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57785</xdr:rowOff>
    </xdr:from>
    <xdr:to>
      <xdr:col>59</xdr:col>
      <xdr:colOff>73025</xdr:colOff>
      <xdr:row>7</xdr:row>
      <xdr:rowOff>161290</xdr:rowOff>
    </xdr:to>
    <xdr:sp macro="" textlink="">
      <xdr:nvSpPr>
        <xdr:cNvPr id="24" name="フローチャート: 判断 23"/>
        <xdr:cNvSpPr/>
      </xdr:nvSpPr>
      <xdr:spPr>
        <a:xfrm>
          <a:off x="9885045" y="123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154305</xdr:rowOff>
    </xdr:from>
    <xdr:to>
      <xdr:col>59</xdr:col>
      <xdr:colOff>15875</xdr:colOff>
      <xdr:row>9</xdr:row>
      <xdr:rowOff>122555</xdr:rowOff>
    </xdr:to>
    <xdr:cxnSp macro="">
      <xdr:nvCxnSpPr>
        <xdr:cNvPr id="25" name="直線コネクタ 24"/>
        <xdr:cNvCxnSpPr/>
      </xdr:nvCxnSpPr>
      <xdr:spPr>
        <a:xfrm>
          <a:off x="9906635"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154305</xdr:rowOff>
    </xdr:from>
    <xdr:to>
      <xdr:col>59</xdr:col>
      <xdr:colOff>107950</xdr:colOff>
      <xdr:row>8</xdr:row>
      <xdr:rowOff>154305</xdr:rowOff>
    </xdr:to>
    <xdr:cxnSp macro="">
      <xdr:nvCxnSpPr>
        <xdr:cNvPr id="26" name="直線コネクタ 25"/>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48895</xdr:rowOff>
    </xdr:from>
    <xdr:to>
      <xdr:col>59</xdr:col>
      <xdr:colOff>15875</xdr:colOff>
      <xdr:row>11</xdr:row>
      <xdr:rowOff>16510</xdr:rowOff>
    </xdr:to>
    <xdr:cxnSp macro="">
      <xdr:nvCxnSpPr>
        <xdr:cNvPr id="27" name="直線コネクタ 26"/>
        <xdr:cNvCxnSpPr/>
      </xdr:nvCxnSpPr>
      <xdr:spPr>
        <a:xfrm flipV="1">
          <a:off x="9906635"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51435</xdr:rowOff>
    </xdr:from>
    <xdr:ext cx="8896350" cy="262255"/>
    <xdr:sp macro="" textlink="">
      <xdr:nvSpPr>
        <xdr:cNvPr id="29" name="テキスト ボックス 28"/>
        <xdr:cNvSpPr txBox="1"/>
      </xdr:nvSpPr>
      <xdr:spPr>
        <a:xfrm>
          <a:off x="629920" y="2737485"/>
          <a:ext cx="88963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62255"/>
    <xdr:sp macro="" textlink="">
      <xdr:nvSpPr>
        <xdr:cNvPr id="30" name="テキスト ボックス 29"/>
        <xdr:cNvSpPr txBox="1"/>
      </xdr:nvSpPr>
      <xdr:spPr>
        <a:xfrm>
          <a:off x="629920" y="304673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2890"/>
    <xdr:sp macro="" textlink="">
      <xdr:nvSpPr>
        <xdr:cNvPr id="31" name="テキスト ボックス 30"/>
        <xdr:cNvSpPr txBox="1"/>
      </xdr:nvSpPr>
      <xdr:spPr>
        <a:xfrm>
          <a:off x="629920" y="335661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148590</xdr:rowOff>
    </xdr:from>
    <xdr:ext cx="4433570" cy="262255"/>
    <xdr:sp macro="" textlink="">
      <xdr:nvSpPr>
        <xdr:cNvPr id="32" name="テキスト ボックス 31"/>
        <xdr:cNvSpPr txBox="1"/>
      </xdr:nvSpPr>
      <xdr:spPr>
        <a:xfrm>
          <a:off x="629920" y="3672840"/>
          <a:ext cx="4433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77470</xdr:rowOff>
    </xdr:from>
    <xdr:to>
      <xdr:col>28</xdr:col>
      <xdr:colOff>152400</xdr:colOff>
      <xdr:row>28</xdr:row>
      <xdr:rowOff>25400</xdr:rowOff>
    </xdr:to>
    <xdr:sp macro="" textlink="">
      <xdr:nvSpPr>
        <xdr:cNvPr id="33" name="正方形/長方形 32"/>
        <xdr:cNvSpPr/>
      </xdr:nvSpPr>
      <xdr:spPr>
        <a:xfrm>
          <a:off x="67056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51435</xdr:rowOff>
    </xdr:from>
    <xdr:to>
      <xdr:col>12</xdr:col>
      <xdr:colOff>127000</xdr:colOff>
      <xdr:row>29</xdr:row>
      <xdr:rowOff>135255</xdr:rowOff>
    </xdr:to>
    <xdr:sp macro="" textlink="">
      <xdr:nvSpPr>
        <xdr:cNvPr id="34" name="正方形/長方形 33"/>
        <xdr:cNvSpPr/>
      </xdr:nvSpPr>
      <xdr:spPr>
        <a:xfrm>
          <a:off x="79756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84455</xdr:rowOff>
    </xdr:from>
    <xdr:to>
      <xdr:col>12</xdr:col>
      <xdr:colOff>127000</xdr:colOff>
      <xdr:row>30</xdr:row>
      <xdr:rowOff>167640</xdr:rowOff>
    </xdr:to>
    <xdr:sp macro="" textlink="">
      <xdr:nvSpPr>
        <xdr:cNvPr id="35" name="正方形/長方形 34"/>
        <xdr:cNvSpPr/>
      </xdr:nvSpPr>
      <xdr:spPr>
        <a:xfrm>
          <a:off x="79756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51435</xdr:rowOff>
    </xdr:from>
    <xdr:to>
      <xdr:col>18</xdr:col>
      <xdr:colOff>0</xdr:colOff>
      <xdr:row>29</xdr:row>
      <xdr:rowOff>135255</xdr:rowOff>
    </xdr:to>
    <xdr:sp macro="" textlink="">
      <xdr:nvSpPr>
        <xdr:cNvPr id="36" name="正方形/長方形 35"/>
        <xdr:cNvSpPr/>
      </xdr:nvSpPr>
      <xdr:spPr>
        <a:xfrm>
          <a:off x="16764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84455</xdr:rowOff>
    </xdr:from>
    <xdr:to>
      <xdr:col>18</xdr:col>
      <xdr:colOff>0</xdr:colOff>
      <xdr:row>30</xdr:row>
      <xdr:rowOff>167640</xdr:rowOff>
    </xdr:to>
    <xdr:sp macro="" textlink="">
      <xdr:nvSpPr>
        <xdr:cNvPr id="37" name="正方形/長方形 36"/>
        <xdr:cNvSpPr/>
      </xdr:nvSpPr>
      <xdr:spPr>
        <a:xfrm>
          <a:off x="16764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51435</xdr:rowOff>
    </xdr:from>
    <xdr:to>
      <xdr:col>24</xdr:col>
      <xdr:colOff>0</xdr:colOff>
      <xdr:row>29</xdr:row>
      <xdr:rowOff>135255</xdr:rowOff>
    </xdr:to>
    <xdr:sp macro="" textlink="">
      <xdr:nvSpPr>
        <xdr:cNvPr id="38" name="正方形/長方形 37"/>
        <xdr:cNvSpPr/>
      </xdr:nvSpPr>
      <xdr:spPr>
        <a:xfrm>
          <a:off x="2682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29</xdr:row>
      <xdr:rowOff>84455</xdr:rowOff>
    </xdr:from>
    <xdr:to>
      <xdr:col>24</xdr:col>
      <xdr:colOff>0</xdr:colOff>
      <xdr:row>30</xdr:row>
      <xdr:rowOff>167640</xdr:rowOff>
    </xdr:to>
    <xdr:sp macro="" textlink="">
      <xdr:nvSpPr>
        <xdr:cNvPr id="39" name="正方形/長方形 38"/>
        <xdr:cNvSpPr/>
      </xdr:nvSpPr>
      <xdr:spPr>
        <a:xfrm>
          <a:off x="2682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77470</xdr:rowOff>
    </xdr:to>
    <xdr:sp macro="" textlink="">
      <xdr:nvSpPr>
        <xdr:cNvPr id="40" name="正方形/長方形 39"/>
        <xdr:cNvSpPr/>
      </xdr:nvSpPr>
      <xdr:spPr>
        <a:xfrm>
          <a:off x="67056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8600"/>
    <xdr:sp macro="" textlink="">
      <xdr:nvSpPr>
        <xdr:cNvPr id="41" name="テキスト ボックス 40"/>
        <xdr:cNvSpPr txBox="1"/>
      </xdr:nvSpPr>
      <xdr:spPr>
        <a:xfrm>
          <a:off x="65532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77470</xdr:rowOff>
    </xdr:from>
    <xdr:to>
      <xdr:col>28</xdr:col>
      <xdr:colOff>114300</xdr:colOff>
      <xdr:row>44</xdr:row>
      <xdr:rowOff>77470</xdr:rowOff>
    </xdr:to>
    <xdr:cxnSp macro="">
      <xdr:nvCxnSpPr>
        <xdr:cNvPr id="42" name="直線コネクタ 41"/>
        <xdr:cNvCxnSpPr/>
      </xdr:nvCxnSpPr>
      <xdr:spPr>
        <a:xfrm>
          <a:off x="67056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107315</xdr:rowOff>
    </xdr:from>
    <xdr:ext cx="467360" cy="262255"/>
    <xdr:sp macro="" textlink="">
      <xdr:nvSpPr>
        <xdr:cNvPr id="43" name="テキスト ボックス 42"/>
        <xdr:cNvSpPr txBox="1"/>
      </xdr:nvSpPr>
      <xdr:spPr>
        <a:xfrm>
          <a:off x="27178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38735</xdr:rowOff>
    </xdr:from>
    <xdr:to>
      <xdr:col>28</xdr:col>
      <xdr:colOff>114300</xdr:colOff>
      <xdr:row>42</xdr:row>
      <xdr:rowOff>38735</xdr:rowOff>
    </xdr:to>
    <xdr:cxnSp macro="">
      <xdr:nvCxnSpPr>
        <xdr:cNvPr id="44" name="直線コネクタ 43"/>
        <xdr:cNvCxnSpPr/>
      </xdr:nvCxnSpPr>
      <xdr:spPr>
        <a:xfrm>
          <a:off x="670560" y="7083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68580</xdr:rowOff>
    </xdr:from>
    <xdr:ext cx="467360" cy="262255"/>
    <xdr:sp macro="" textlink="">
      <xdr:nvSpPr>
        <xdr:cNvPr id="45" name="テキスト ボックス 44"/>
        <xdr:cNvSpPr txBox="1"/>
      </xdr:nvSpPr>
      <xdr:spPr>
        <a:xfrm>
          <a:off x="271780" y="694563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9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39</xdr:row>
      <xdr:rowOff>29845</xdr:rowOff>
    </xdr:from>
    <xdr:ext cx="403225" cy="261620"/>
    <xdr:sp macro="" textlink="">
      <xdr:nvSpPr>
        <xdr:cNvPr id="47" name="テキスト ボックス 46"/>
        <xdr:cNvSpPr txBox="1"/>
      </xdr:nvSpPr>
      <xdr:spPr>
        <a:xfrm>
          <a:off x="335280" y="65716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135255</xdr:rowOff>
    </xdr:from>
    <xdr:to>
      <xdr:col>28</xdr:col>
      <xdr:colOff>114300</xdr:colOff>
      <xdr:row>37</xdr:row>
      <xdr:rowOff>135255</xdr:rowOff>
    </xdr:to>
    <xdr:cxnSp macro="">
      <xdr:nvCxnSpPr>
        <xdr:cNvPr id="48" name="直線コネクタ 47"/>
        <xdr:cNvCxnSpPr/>
      </xdr:nvCxnSpPr>
      <xdr:spPr>
        <a:xfrm>
          <a:off x="670560" y="6341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36</xdr:row>
      <xdr:rowOff>165100</xdr:rowOff>
    </xdr:from>
    <xdr:ext cx="403225" cy="261620"/>
    <xdr:sp macro="" textlink="">
      <xdr:nvSpPr>
        <xdr:cNvPr id="49" name="テキスト ボックス 48"/>
        <xdr:cNvSpPr txBox="1"/>
      </xdr:nvSpPr>
      <xdr:spPr>
        <a:xfrm>
          <a:off x="335280" y="62039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96520</xdr:rowOff>
    </xdr:from>
    <xdr:to>
      <xdr:col>28</xdr:col>
      <xdr:colOff>114300</xdr:colOff>
      <xdr:row>35</xdr:row>
      <xdr:rowOff>96520</xdr:rowOff>
    </xdr:to>
    <xdr:cxnSp macro="">
      <xdr:nvCxnSpPr>
        <xdr:cNvPr id="50" name="直線コネクタ 49"/>
        <xdr:cNvCxnSpPr/>
      </xdr:nvCxnSpPr>
      <xdr:spPr>
        <a:xfrm>
          <a:off x="670560" y="5967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34</xdr:row>
      <xdr:rowOff>126365</xdr:rowOff>
    </xdr:from>
    <xdr:ext cx="403225" cy="261620"/>
    <xdr:sp macro="" textlink="">
      <xdr:nvSpPr>
        <xdr:cNvPr id="51" name="テキスト ボックス 50"/>
        <xdr:cNvSpPr txBox="1"/>
      </xdr:nvSpPr>
      <xdr:spPr>
        <a:xfrm>
          <a:off x="335280" y="58299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57785</xdr:rowOff>
    </xdr:from>
    <xdr:to>
      <xdr:col>28</xdr:col>
      <xdr:colOff>114300</xdr:colOff>
      <xdr:row>33</xdr:row>
      <xdr:rowOff>57785</xdr:rowOff>
    </xdr:to>
    <xdr:cxnSp macro="">
      <xdr:nvCxnSpPr>
        <xdr:cNvPr id="52" name="直線コネクタ 51"/>
        <xdr:cNvCxnSpPr/>
      </xdr:nvCxnSpPr>
      <xdr:spPr>
        <a:xfrm>
          <a:off x="670560" y="55937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87630</xdr:rowOff>
    </xdr:from>
    <xdr:ext cx="339090" cy="262255"/>
    <xdr:sp macro="" textlink="">
      <xdr:nvSpPr>
        <xdr:cNvPr id="53" name="テキスト ボックス 52"/>
        <xdr:cNvSpPr txBox="1"/>
      </xdr:nvSpPr>
      <xdr:spPr>
        <a:xfrm>
          <a:off x="377190" y="545592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77470</xdr:rowOff>
    </xdr:to>
    <xdr:sp macro="" textlink="">
      <xdr:nvSpPr>
        <xdr:cNvPr id="55" name="【図書館】&#10;有形固定資産減価償却率グラフ枠"/>
        <xdr:cNvSpPr/>
      </xdr:nvSpPr>
      <xdr:spPr>
        <a:xfrm>
          <a:off x="67056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57785</xdr:rowOff>
    </xdr:from>
    <xdr:to>
      <xdr:col>24</xdr:col>
      <xdr:colOff>62865</xdr:colOff>
      <xdr:row>40</xdr:row>
      <xdr:rowOff>128905</xdr:rowOff>
    </xdr:to>
    <xdr:cxnSp macro="">
      <xdr:nvCxnSpPr>
        <xdr:cNvPr id="56" name="直線コネクタ 55"/>
        <xdr:cNvCxnSpPr/>
      </xdr:nvCxnSpPr>
      <xdr:spPr>
        <a:xfrm flipV="1">
          <a:off x="4086225" y="5593715"/>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132715</xdr:rowOff>
    </xdr:from>
    <xdr:ext cx="469900" cy="262255"/>
    <xdr:sp macro="" textlink="">
      <xdr:nvSpPr>
        <xdr:cNvPr id="57" name="【図書館】&#10;有形固定資産減価償却率最小値テキスト"/>
        <xdr:cNvSpPr txBox="1"/>
      </xdr:nvSpPr>
      <xdr:spPr>
        <a:xfrm>
          <a:off x="4124960" y="68421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128905</xdr:rowOff>
    </xdr:from>
    <xdr:to>
      <xdr:col>24</xdr:col>
      <xdr:colOff>152400</xdr:colOff>
      <xdr:row>40</xdr:row>
      <xdr:rowOff>128905</xdr:rowOff>
    </xdr:to>
    <xdr:cxnSp macro="">
      <xdr:nvCxnSpPr>
        <xdr:cNvPr id="58" name="直線コネクタ 57"/>
        <xdr:cNvCxnSpPr/>
      </xdr:nvCxnSpPr>
      <xdr:spPr>
        <a:xfrm>
          <a:off x="4020820" y="6838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62890"/>
    <xdr:sp macro="" textlink="">
      <xdr:nvSpPr>
        <xdr:cNvPr id="59" name="【図書館】&#10;有形固定資産減価償却率最大値テキスト"/>
        <xdr:cNvSpPr txBox="1"/>
      </xdr:nvSpPr>
      <xdr:spPr>
        <a:xfrm>
          <a:off x="4124960" y="5372100"/>
          <a:ext cx="340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57785</xdr:rowOff>
    </xdr:from>
    <xdr:to>
      <xdr:col>24</xdr:col>
      <xdr:colOff>152400</xdr:colOff>
      <xdr:row>33</xdr:row>
      <xdr:rowOff>57785</xdr:rowOff>
    </xdr:to>
    <xdr:cxnSp macro="">
      <xdr:nvCxnSpPr>
        <xdr:cNvPr id="60" name="直線コネクタ 59"/>
        <xdr:cNvCxnSpPr/>
      </xdr:nvCxnSpPr>
      <xdr:spPr>
        <a:xfrm>
          <a:off x="402082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14605</xdr:rowOff>
    </xdr:from>
    <xdr:ext cx="405130" cy="262255"/>
    <xdr:sp macro="" textlink="">
      <xdr:nvSpPr>
        <xdr:cNvPr id="61" name="【図書館】&#10;有形固定資産減価償却率平均値テキスト"/>
        <xdr:cNvSpPr txBox="1"/>
      </xdr:nvSpPr>
      <xdr:spPr>
        <a:xfrm>
          <a:off x="4124960" y="622109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36195</xdr:rowOff>
    </xdr:from>
    <xdr:to>
      <xdr:col>24</xdr:col>
      <xdr:colOff>114300</xdr:colOff>
      <xdr:row>37</xdr:row>
      <xdr:rowOff>139065</xdr:rowOff>
    </xdr:to>
    <xdr:sp macro="" textlink="">
      <xdr:nvSpPr>
        <xdr:cNvPr id="62" name="フローチャート: 判断 61"/>
        <xdr:cNvSpPr/>
      </xdr:nvSpPr>
      <xdr:spPr>
        <a:xfrm>
          <a:off x="4036060" y="62426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107315</xdr:rowOff>
    </xdr:to>
    <xdr:sp macro="" textlink="">
      <xdr:nvSpPr>
        <xdr:cNvPr id="63" name="フローチャート: 判断 62"/>
        <xdr:cNvSpPr/>
      </xdr:nvSpPr>
      <xdr:spPr>
        <a:xfrm>
          <a:off x="3312160" y="6210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91440</xdr:rowOff>
    </xdr:from>
    <xdr:to>
      <xdr:col>15</xdr:col>
      <xdr:colOff>101600</xdr:colOff>
      <xdr:row>37</xdr:row>
      <xdr:rowOff>20320</xdr:rowOff>
    </xdr:to>
    <xdr:sp macro="" textlink="">
      <xdr:nvSpPr>
        <xdr:cNvPr id="64" name="フローチャート: 判断 63"/>
        <xdr:cNvSpPr/>
      </xdr:nvSpPr>
      <xdr:spPr>
        <a:xfrm>
          <a:off x="2514600" y="61302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76200</xdr:rowOff>
    </xdr:from>
    <xdr:to>
      <xdr:col>10</xdr:col>
      <xdr:colOff>165100</xdr:colOff>
      <xdr:row>37</xdr:row>
      <xdr:rowOff>5080</xdr:rowOff>
    </xdr:to>
    <xdr:sp macro="" textlink="">
      <xdr:nvSpPr>
        <xdr:cNvPr id="65" name="フローチャート: 判断 64"/>
        <xdr:cNvSpPr/>
      </xdr:nvSpPr>
      <xdr:spPr>
        <a:xfrm>
          <a:off x="1739900" y="61150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130175</xdr:rowOff>
    </xdr:to>
    <xdr:sp macro="" textlink="">
      <xdr:nvSpPr>
        <xdr:cNvPr id="66" name="フローチャート: 判断 65"/>
        <xdr:cNvSpPr/>
      </xdr:nvSpPr>
      <xdr:spPr>
        <a:xfrm>
          <a:off x="965200" y="606552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74930</xdr:rowOff>
    </xdr:from>
    <xdr:ext cx="762000" cy="262890"/>
    <xdr:sp macro="" textlink="">
      <xdr:nvSpPr>
        <xdr:cNvPr id="67" name="テキスト ボックス 66"/>
        <xdr:cNvSpPr txBox="1"/>
      </xdr:nvSpPr>
      <xdr:spPr>
        <a:xfrm>
          <a:off x="391922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44</xdr:row>
      <xdr:rowOff>74930</xdr:rowOff>
    </xdr:from>
    <xdr:ext cx="762000" cy="262890"/>
    <xdr:sp macro="" textlink="">
      <xdr:nvSpPr>
        <xdr:cNvPr id="68" name="テキスト ボックス 67"/>
        <xdr:cNvSpPr txBox="1"/>
      </xdr:nvSpPr>
      <xdr:spPr>
        <a:xfrm>
          <a:off x="31851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74930</xdr:rowOff>
    </xdr:from>
    <xdr:ext cx="762000" cy="262890"/>
    <xdr:sp macro="" textlink="">
      <xdr:nvSpPr>
        <xdr:cNvPr id="69" name="テキスト ボックス 68"/>
        <xdr:cNvSpPr txBox="1"/>
      </xdr:nvSpPr>
      <xdr:spPr>
        <a:xfrm>
          <a:off x="2397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74930</xdr:rowOff>
    </xdr:from>
    <xdr:ext cx="762000" cy="262890"/>
    <xdr:sp macro="" textlink="">
      <xdr:nvSpPr>
        <xdr:cNvPr id="70" name="テキスト ボックス 69"/>
        <xdr:cNvSpPr txBox="1"/>
      </xdr:nvSpPr>
      <xdr:spPr>
        <a:xfrm>
          <a:off x="16230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44</xdr:row>
      <xdr:rowOff>74930</xdr:rowOff>
    </xdr:from>
    <xdr:ext cx="762000" cy="262890"/>
    <xdr:sp macro="" textlink="">
      <xdr:nvSpPr>
        <xdr:cNvPr id="71" name="テキスト ボックス 70"/>
        <xdr:cNvSpPr txBox="1"/>
      </xdr:nvSpPr>
      <xdr:spPr>
        <a:xfrm>
          <a:off x="8382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140970</xdr:rowOff>
    </xdr:from>
    <xdr:to>
      <xdr:col>24</xdr:col>
      <xdr:colOff>114300</xdr:colOff>
      <xdr:row>36</xdr:row>
      <xdr:rowOff>69850</xdr:rowOff>
    </xdr:to>
    <xdr:sp macro="" textlink="">
      <xdr:nvSpPr>
        <xdr:cNvPr id="72" name="楕円 71"/>
        <xdr:cNvSpPr/>
      </xdr:nvSpPr>
      <xdr:spPr>
        <a:xfrm>
          <a:off x="4036060" y="60121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163830</xdr:rowOff>
    </xdr:from>
    <xdr:ext cx="405130" cy="261620"/>
    <xdr:sp macro="" textlink="">
      <xdr:nvSpPr>
        <xdr:cNvPr id="73" name="【図書館】&#10;有形固定資産減価償却率該当値テキスト"/>
        <xdr:cNvSpPr txBox="1"/>
      </xdr:nvSpPr>
      <xdr:spPr>
        <a:xfrm>
          <a:off x="4124960" y="586740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122555</xdr:rowOff>
    </xdr:from>
    <xdr:to>
      <xdr:col>20</xdr:col>
      <xdr:colOff>38100</xdr:colOff>
      <xdr:row>36</xdr:row>
      <xdr:rowOff>51435</xdr:rowOff>
    </xdr:to>
    <xdr:sp macro="" textlink="">
      <xdr:nvSpPr>
        <xdr:cNvPr id="74" name="楕円 73"/>
        <xdr:cNvSpPr/>
      </xdr:nvSpPr>
      <xdr:spPr>
        <a:xfrm>
          <a:off x="3312160" y="599376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36</xdr:row>
      <xdr:rowOff>0</xdr:rowOff>
    </xdr:from>
    <xdr:to>
      <xdr:col>24</xdr:col>
      <xdr:colOff>63500</xdr:colOff>
      <xdr:row>36</xdr:row>
      <xdr:rowOff>17780</xdr:rowOff>
    </xdr:to>
    <xdr:cxnSp macro="">
      <xdr:nvCxnSpPr>
        <xdr:cNvPr id="75" name="直線コネクタ 74"/>
        <xdr:cNvCxnSpPr/>
      </xdr:nvCxnSpPr>
      <xdr:spPr>
        <a:xfrm>
          <a:off x="3352800" y="6038850"/>
          <a:ext cx="7340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96520</xdr:rowOff>
    </xdr:from>
    <xdr:to>
      <xdr:col>15</xdr:col>
      <xdr:colOff>101600</xdr:colOff>
      <xdr:row>36</xdr:row>
      <xdr:rowOff>25400</xdr:rowOff>
    </xdr:to>
    <xdr:sp macro="" textlink="">
      <xdr:nvSpPr>
        <xdr:cNvPr id="76" name="楕円 75"/>
        <xdr:cNvSpPr/>
      </xdr:nvSpPr>
      <xdr:spPr>
        <a:xfrm>
          <a:off x="2514600" y="59677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167640</xdr:colOff>
      <xdr:row>36</xdr:row>
      <xdr:rowOff>0</xdr:rowOff>
    </xdr:to>
    <xdr:cxnSp macro="">
      <xdr:nvCxnSpPr>
        <xdr:cNvPr id="77" name="直線コネクタ 76"/>
        <xdr:cNvCxnSpPr/>
      </xdr:nvCxnSpPr>
      <xdr:spPr>
        <a:xfrm>
          <a:off x="2565400" y="601980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0</xdr:rowOff>
    </xdr:to>
    <xdr:sp macro="" textlink="">
      <xdr:nvSpPr>
        <xdr:cNvPr id="78" name="楕円 77"/>
        <xdr:cNvSpPr/>
      </xdr:nvSpPr>
      <xdr:spPr>
        <a:xfrm>
          <a:off x="1739900" y="59423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122555</xdr:rowOff>
    </xdr:from>
    <xdr:to>
      <xdr:col>15</xdr:col>
      <xdr:colOff>50800</xdr:colOff>
      <xdr:row>35</xdr:row>
      <xdr:rowOff>148590</xdr:rowOff>
    </xdr:to>
    <xdr:cxnSp macro="">
      <xdr:nvCxnSpPr>
        <xdr:cNvPr id="79" name="直線コネクタ 78"/>
        <xdr:cNvCxnSpPr/>
      </xdr:nvCxnSpPr>
      <xdr:spPr>
        <a:xfrm>
          <a:off x="1790700" y="5993765"/>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45085</xdr:rowOff>
    </xdr:from>
    <xdr:to>
      <xdr:col>6</xdr:col>
      <xdr:colOff>38100</xdr:colOff>
      <xdr:row>35</xdr:row>
      <xdr:rowOff>148590</xdr:rowOff>
    </xdr:to>
    <xdr:sp macro="" textlink="">
      <xdr:nvSpPr>
        <xdr:cNvPr id="80" name="楕円 79"/>
        <xdr:cNvSpPr/>
      </xdr:nvSpPr>
      <xdr:spPr>
        <a:xfrm>
          <a:off x="965200" y="59162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35</xdr:row>
      <xdr:rowOff>96520</xdr:rowOff>
    </xdr:from>
    <xdr:to>
      <xdr:col>10</xdr:col>
      <xdr:colOff>114300</xdr:colOff>
      <xdr:row>35</xdr:row>
      <xdr:rowOff>122555</xdr:rowOff>
    </xdr:to>
    <xdr:cxnSp macro="">
      <xdr:nvCxnSpPr>
        <xdr:cNvPr id="81" name="直線コネクタ 80"/>
        <xdr:cNvCxnSpPr/>
      </xdr:nvCxnSpPr>
      <xdr:spPr>
        <a:xfrm>
          <a:off x="1005840" y="5967730"/>
          <a:ext cx="7848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97790</xdr:rowOff>
    </xdr:from>
    <xdr:ext cx="405130" cy="262255"/>
    <xdr:sp macro="" textlink="">
      <xdr:nvSpPr>
        <xdr:cNvPr id="82" name="n_1aveValue【図書館】&#10;有形固定資産減価償却率"/>
        <xdr:cNvSpPr txBox="1"/>
      </xdr:nvSpPr>
      <xdr:spPr>
        <a:xfrm>
          <a:off x="3170555" y="63042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12065</xdr:rowOff>
    </xdr:from>
    <xdr:ext cx="403860" cy="262255"/>
    <xdr:sp macro="" textlink="">
      <xdr:nvSpPr>
        <xdr:cNvPr id="83" name="n_2aveValue【図書館】&#10;有形固定資産減価償却率"/>
        <xdr:cNvSpPr txBox="1"/>
      </xdr:nvSpPr>
      <xdr:spPr>
        <a:xfrm>
          <a:off x="2385695" y="621855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167640</xdr:rowOff>
    </xdr:from>
    <xdr:ext cx="405130" cy="262890"/>
    <xdr:sp macro="" textlink="">
      <xdr:nvSpPr>
        <xdr:cNvPr id="84" name="n_3aveValue【図書館】&#10;有形固定資産減価償却率"/>
        <xdr:cNvSpPr txBox="1"/>
      </xdr:nvSpPr>
      <xdr:spPr>
        <a:xfrm>
          <a:off x="1610995" y="62064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120650</xdr:rowOff>
    </xdr:from>
    <xdr:ext cx="403860" cy="263525"/>
    <xdr:sp macro="" textlink="">
      <xdr:nvSpPr>
        <xdr:cNvPr id="85" name="n_4aveValue【図書館】&#10;有形固定資産減価償却率"/>
        <xdr:cNvSpPr txBox="1"/>
      </xdr:nvSpPr>
      <xdr:spPr>
        <a:xfrm>
          <a:off x="836295" y="615950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68580</xdr:rowOff>
    </xdr:from>
    <xdr:ext cx="405130" cy="262255"/>
    <xdr:sp macro="" textlink="">
      <xdr:nvSpPr>
        <xdr:cNvPr id="86" name="n_1mainValue【図書館】&#10;有形固定資産減価償却率"/>
        <xdr:cNvSpPr txBox="1"/>
      </xdr:nvSpPr>
      <xdr:spPr>
        <a:xfrm>
          <a:off x="3170555" y="577215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42545</xdr:rowOff>
    </xdr:from>
    <xdr:ext cx="403860" cy="262890"/>
    <xdr:sp macro="" textlink="">
      <xdr:nvSpPr>
        <xdr:cNvPr id="87" name="n_2mainValue【図書館】&#10;有形固定資産減価償却率"/>
        <xdr:cNvSpPr txBox="1"/>
      </xdr:nvSpPr>
      <xdr:spPr>
        <a:xfrm>
          <a:off x="2385695" y="574611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17145</xdr:rowOff>
    </xdr:from>
    <xdr:ext cx="405130" cy="262255"/>
    <xdr:sp macro="" textlink="">
      <xdr:nvSpPr>
        <xdr:cNvPr id="88" name="n_3mainValue【図書館】&#10;有形固定資産減価償却率"/>
        <xdr:cNvSpPr txBox="1"/>
      </xdr:nvSpPr>
      <xdr:spPr>
        <a:xfrm>
          <a:off x="1610995" y="572071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165100</xdr:rowOff>
    </xdr:from>
    <xdr:ext cx="403860" cy="261620"/>
    <xdr:sp macro="" textlink="">
      <xdr:nvSpPr>
        <xdr:cNvPr id="89" name="n_4mainValue【図書館】&#10;有形固定資産減価償却率"/>
        <xdr:cNvSpPr txBox="1"/>
      </xdr:nvSpPr>
      <xdr:spPr>
        <a:xfrm>
          <a:off x="836295" y="5701030"/>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77470</xdr:rowOff>
    </xdr:from>
    <xdr:to>
      <xdr:col>59</xdr:col>
      <xdr:colOff>88900</xdr:colOff>
      <xdr:row>28</xdr:row>
      <xdr:rowOff>25400</xdr:rowOff>
    </xdr:to>
    <xdr:sp macro="" textlink="">
      <xdr:nvSpPr>
        <xdr:cNvPr id="90" name="正方形/長方形 89"/>
        <xdr:cNvSpPr/>
      </xdr:nvSpPr>
      <xdr:spPr>
        <a:xfrm>
          <a:off x="582676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51435</xdr:rowOff>
    </xdr:from>
    <xdr:to>
      <xdr:col>43</xdr:col>
      <xdr:colOff>63500</xdr:colOff>
      <xdr:row>29</xdr:row>
      <xdr:rowOff>135255</xdr:rowOff>
    </xdr:to>
    <xdr:sp macro="" textlink="">
      <xdr:nvSpPr>
        <xdr:cNvPr id="91" name="正方形/長方形 90"/>
        <xdr:cNvSpPr/>
      </xdr:nvSpPr>
      <xdr:spPr>
        <a:xfrm>
          <a:off x="59309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84455</xdr:rowOff>
    </xdr:from>
    <xdr:to>
      <xdr:col>43</xdr:col>
      <xdr:colOff>63500</xdr:colOff>
      <xdr:row>30</xdr:row>
      <xdr:rowOff>167640</xdr:rowOff>
    </xdr:to>
    <xdr:sp macro="" textlink="">
      <xdr:nvSpPr>
        <xdr:cNvPr id="92" name="正方形/長方形 91"/>
        <xdr:cNvSpPr/>
      </xdr:nvSpPr>
      <xdr:spPr>
        <a:xfrm>
          <a:off x="59309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51435</xdr:rowOff>
    </xdr:from>
    <xdr:to>
      <xdr:col>48</xdr:col>
      <xdr:colOff>127000</xdr:colOff>
      <xdr:row>29</xdr:row>
      <xdr:rowOff>135255</xdr:rowOff>
    </xdr:to>
    <xdr:sp macro="" textlink="">
      <xdr:nvSpPr>
        <xdr:cNvPr id="93" name="正方形/長方形 92"/>
        <xdr:cNvSpPr/>
      </xdr:nvSpPr>
      <xdr:spPr>
        <a:xfrm>
          <a:off x="683260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84455</xdr:rowOff>
    </xdr:from>
    <xdr:to>
      <xdr:col>48</xdr:col>
      <xdr:colOff>127000</xdr:colOff>
      <xdr:row>30</xdr:row>
      <xdr:rowOff>167640</xdr:rowOff>
    </xdr:to>
    <xdr:sp macro="" textlink="">
      <xdr:nvSpPr>
        <xdr:cNvPr id="94" name="正方形/長方形 93"/>
        <xdr:cNvSpPr/>
      </xdr:nvSpPr>
      <xdr:spPr>
        <a:xfrm>
          <a:off x="683260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51435</xdr:rowOff>
    </xdr:from>
    <xdr:to>
      <xdr:col>54</xdr:col>
      <xdr:colOff>127000</xdr:colOff>
      <xdr:row>29</xdr:row>
      <xdr:rowOff>135255</xdr:rowOff>
    </xdr:to>
    <xdr:sp macro="" textlink="">
      <xdr:nvSpPr>
        <xdr:cNvPr id="95" name="正方形/長方形 94"/>
        <xdr:cNvSpPr/>
      </xdr:nvSpPr>
      <xdr:spPr>
        <a:xfrm>
          <a:off x="7838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29</xdr:row>
      <xdr:rowOff>84455</xdr:rowOff>
    </xdr:from>
    <xdr:to>
      <xdr:col>54</xdr:col>
      <xdr:colOff>127000</xdr:colOff>
      <xdr:row>30</xdr:row>
      <xdr:rowOff>167640</xdr:rowOff>
    </xdr:to>
    <xdr:sp macro="" textlink="">
      <xdr:nvSpPr>
        <xdr:cNvPr id="96" name="正方形/長方形 95"/>
        <xdr:cNvSpPr/>
      </xdr:nvSpPr>
      <xdr:spPr>
        <a:xfrm>
          <a:off x="7838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77470</xdr:rowOff>
    </xdr:to>
    <xdr:sp macro="" textlink="">
      <xdr:nvSpPr>
        <xdr:cNvPr id="97" name="正方形/長方形 96"/>
        <xdr:cNvSpPr/>
      </xdr:nvSpPr>
      <xdr:spPr>
        <a:xfrm>
          <a:off x="582676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85" cy="228600"/>
    <xdr:sp macro="" textlink="">
      <xdr:nvSpPr>
        <xdr:cNvPr id="98" name="テキスト ボックス 97"/>
        <xdr:cNvSpPr txBox="1"/>
      </xdr:nvSpPr>
      <xdr:spPr>
        <a:xfrm>
          <a:off x="578866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77470</xdr:rowOff>
    </xdr:from>
    <xdr:to>
      <xdr:col>59</xdr:col>
      <xdr:colOff>50800</xdr:colOff>
      <xdr:row>44</xdr:row>
      <xdr:rowOff>77470</xdr:rowOff>
    </xdr:to>
    <xdr:cxnSp macro="">
      <xdr:nvCxnSpPr>
        <xdr:cNvPr id="99" name="直線コネクタ 98"/>
        <xdr:cNvCxnSpPr/>
      </xdr:nvCxnSpPr>
      <xdr:spPr>
        <a:xfrm>
          <a:off x="5826760" y="74574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135255</xdr:rowOff>
    </xdr:from>
    <xdr:to>
      <xdr:col>59</xdr:col>
      <xdr:colOff>50800</xdr:colOff>
      <xdr:row>41</xdr:row>
      <xdr:rowOff>135255</xdr:rowOff>
    </xdr:to>
    <xdr:cxnSp macro="">
      <xdr:nvCxnSpPr>
        <xdr:cNvPr id="100" name="直線コネクタ 99"/>
        <xdr:cNvCxnSpPr/>
      </xdr:nvCxnSpPr>
      <xdr:spPr>
        <a:xfrm>
          <a:off x="5826760" y="70123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165100</xdr:rowOff>
    </xdr:from>
    <xdr:ext cx="467360" cy="261620"/>
    <xdr:sp macro="" textlink="">
      <xdr:nvSpPr>
        <xdr:cNvPr id="101" name="テキスト ボックス 100"/>
        <xdr:cNvSpPr txBox="1"/>
      </xdr:nvSpPr>
      <xdr:spPr>
        <a:xfrm>
          <a:off x="5405120" y="687451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826760" y="65608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49530</xdr:rowOff>
    </xdr:from>
    <xdr:ext cx="467360" cy="262255"/>
    <xdr:sp macro="" textlink="">
      <xdr:nvSpPr>
        <xdr:cNvPr id="103" name="テキスト ボックス 102"/>
        <xdr:cNvSpPr txBox="1"/>
      </xdr:nvSpPr>
      <xdr:spPr>
        <a:xfrm>
          <a:off x="5405120" y="64236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77470</xdr:rowOff>
    </xdr:from>
    <xdr:to>
      <xdr:col>59</xdr:col>
      <xdr:colOff>50800</xdr:colOff>
      <xdr:row>36</xdr:row>
      <xdr:rowOff>77470</xdr:rowOff>
    </xdr:to>
    <xdr:cxnSp macro="">
      <xdr:nvCxnSpPr>
        <xdr:cNvPr id="104" name="直線コネクタ 103"/>
        <xdr:cNvCxnSpPr/>
      </xdr:nvCxnSpPr>
      <xdr:spPr>
        <a:xfrm>
          <a:off x="5826760" y="6116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107315</xdr:rowOff>
    </xdr:from>
    <xdr:ext cx="467360" cy="262255"/>
    <xdr:sp macro="" textlink="">
      <xdr:nvSpPr>
        <xdr:cNvPr id="105" name="テキスト ボックス 104"/>
        <xdr:cNvSpPr txBox="1"/>
      </xdr:nvSpPr>
      <xdr:spPr>
        <a:xfrm>
          <a:off x="5405120" y="597852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135255</xdr:rowOff>
    </xdr:from>
    <xdr:to>
      <xdr:col>59</xdr:col>
      <xdr:colOff>50800</xdr:colOff>
      <xdr:row>33</xdr:row>
      <xdr:rowOff>135255</xdr:rowOff>
    </xdr:to>
    <xdr:cxnSp macro="">
      <xdr:nvCxnSpPr>
        <xdr:cNvPr id="106" name="直線コネクタ 105"/>
        <xdr:cNvCxnSpPr/>
      </xdr:nvCxnSpPr>
      <xdr:spPr>
        <a:xfrm>
          <a:off x="5826760" y="56711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165100</xdr:rowOff>
    </xdr:from>
    <xdr:ext cx="467360" cy="261620"/>
    <xdr:sp macro="" textlink="">
      <xdr:nvSpPr>
        <xdr:cNvPr id="107" name="テキスト ボックス 106"/>
        <xdr:cNvSpPr txBox="1"/>
      </xdr:nvSpPr>
      <xdr:spPr>
        <a:xfrm>
          <a:off x="5405120" y="55333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9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49530</xdr:rowOff>
    </xdr:from>
    <xdr:ext cx="467360" cy="262255"/>
    <xdr:sp macro="" textlink="">
      <xdr:nvSpPr>
        <xdr:cNvPr id="109" name="テキスト ボックス 108"/>
        <xdr:cNvSpPr txBox="1"/>
      </xdr:nvSpPr>
      <xdr:spPr>
        <a:xfrm>
          <a:off x="5405120" y="508254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77470</xdr:rowOff>
    </xdr:to>
    <xdr:sp macro="" textlink="">
      <xdr:nvSpPr>
        <xdr:cNvPr id="110" name="【図書館】&#10;一人当たり面積グラフ枠"/>
        <xdr:cNvSpPr/>
      </xdr:nvSpPr>
      <xdr:spPr>
        <a:xfrm>
          <a:off x="582676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33</xdr:row>
      <xdr:rowOff>81915</xdr:rowOff>
    </xdr:from>
    <xdr:to>
      <xdr:col>54</xdr:col>
      <xdr:colOff>167640</xdr:colOff>
      <xdr:row>41</xdr:row>
      <xdr:rowOff>132715</xdr:rowOff>
    </xdr:to>
    <xdr:cxnSp macro="">
      <xdr:nvCxnSpPr>
        <xdr:cNvPr id="111" name="直線コネクタ 110"/>
        <xdr:cNvCxnSpPr/>
      </xdr:nvCxnSpPr>
      <xdr:spPr>
        <a:xfrm flipV="1">
          <a:off x="9220200" y="561784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136525</xdr:rowOff>
    </xdr:from>
    <xdr:ext cx="469900" cy="262890"/>
    <xdr:sp macro="" textlink="">
      <xdr:nvSpPr>
        <xdr:cNvPr id="112" name="【図書館】&#10;一人当たり面積最小値テキスト"/>
        <xdr:cNvSpPr txBox="1"/>
      </xdr:nvSpPr>
      <xdr:spPr>
        <a:xfrm>
          <a:off x="9258300" y="701357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132715</xdr:rowOff>
    </xdr:from>
    <xdr:to>
      <xdr:col>55</xdr:col>
      <xdr:colOff>88900</xdr:colOff>
      <xdr:row>41</xdr:row>
      <xdr:rowOff>132715</xdr:rowOff>
    </xdr:to>
    <xdr:cxnSp macro="">
      <xdr:nvCxnSpPr>
        <xdr:cNvPr id="113" name="直線コネクタ 112"/>
        <xdr:cNvCxnSpPr/>
      </xdr:nvCxnSpPr>
      <xdr:spPr>
        <a:xfrm>
          <a:off x="9154160" y="70097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27305</xdr:rowOff>
    </xdr:from>
    <xdr:ext cx="469900" cy="262890"/>
    <xdr:sp macro="" textlink="">
      <xdr:nvSpPr>
        <xdr:cNvPr id="114" name="【図書館】&#10;一人当たり面積最大値テキスト"/>
        <xdr:cNvSpPr txBox="1"/>
      </xdr:nvSpPr>
      <xdr:spPr>
        <a:xfrm>
          <a:off x="9258300" y="53955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81915</xdr:rowOff>
    </xdr:from>
    <xdr:to>
      <xdr:col>55</xdr:col>
      <xdr:colOff>88900</xdr:colOff>
      <xdr:row>33</xdr:row>
      <xdr:rowOff>81915</xdr:rowOff>
    </xdr:to>
    <xdr:cxnSp macro="">
      <xdr:nvCxnSpPr>
        <xdr:cNvPr id="115" name="直線コネクタ 114"/>
        <xdr:cNvCxnSpPr/>
      </xdr:nvCxnSpPr>
      <xdr:spPr>
        <a:xfrm>
          <a:off x="9154160" y="5617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71120</xdr:rowOff>
    </xdr:from>
    <xdr:ext cx="469900" cy="262255"/>
    <xdr:sp macro="" textlink="">
      <xdr:nvSpPr>
        <xdr:cNvPr id="116" name="【図書館】&#10;一人当たり面積平均値テキスト"/>
        <xdr:cNvSpPr txBox="1"/>
      </xdr:nvSpPr>
      <xdr:spPr>
        <a:xfrm>
          <a:off x="9258300" y="644525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21590</xdr:rowOff>
    </xdr:to>
    <xdr:sp macro="" textlink="">
      <xdr:nvSpPr>
        <xdr:cNvPr id="117" name="フローチャート: 判断 116"/>
        <xdr:cNvSpPr/>
      </xdr:nvSpPr>
      <xdr:spPr>
        <a:xfrm>
          <a:off x="9192260" y="646684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134620</xdr:rowOff>
    </xdr:from>
    <xdr:to>
      <xdr:col>50</xdr:col>
      <xdr:colOff>165100</xdr:colOff>
      <xdr:row>39</xdr:row>
      <xdr:rowOff>63500</xdr:rowOff>
    </xdr:to>
    <xdr:sp macro="" textlink="">
      <xdr:nvSpPr>
        <xdr:cNvPr id="118" name="フローチャート: 判断 117"/>
        <xdr:cNvSpPr/>
      </xdr:nvSpPr>
      <xdr:spPr>
        <a:xfrm>
          <a:off x="8445500" y="65087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26670</xdr:rowOff>
    </xdr:to>
    <xdr:sp macro="" textlink="">
      <xdr:nvSpPr>
        <xdr:cNvPr id="119" name="フローチャート: 判断 118"/>
        <xdr:cNvSpPr/>
      </xdr:nvSpPr>
      <xdr:spPr>
        <a:xfrm>
          <a:off x="7670800" y="64719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67945</xdr:rowOff>
    </xdr:from>
    <xdr:to>
      <xdr:col>41</xdr:col>
      <xdr:colOff>101600</xdr:colOff>
      <xdr:row>38</xdr:row>
      <xdr:rowOff>167640</xdr:rowOff>
    </xdr:to>
    <xdr:sp macro="" textlink="">
      <xdr:nvSpPr>
        <xdr:cNvPr id="120" name="フローチャート: 判断 119"/>
        <xdr:cNvSpPr/>
      </xdr:nvSpPr>
      <xdr:spPr>
        <a:xfrm>
          <a:off x="6873240" y="6442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67945</xdr:rowOff>
    </xdr:from>
    <xdr:to>
      <xdr:col>36</xdr:col>
      <xdr:colOff>165100</xdr:colOff>
      <xdr:row>38</xdr:row>
      <xdr:rowOff>167640</xdr:rowOff>
    </xdr:to>
    <xdr:sp macro="" textlink="">
      <xdr:nvSpPr>
        <xdr:cNvPr id="121" name="フローチャート: 判断 120"/>
        <xdr:cNvSpPr/>
      </xdr:nvSpPr>
      <xdr:spPr>
        <a:xfrm>
          <a:off x="6098540" y="6442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74930</xdr:rowOff>
    </xdr:from>
    <xdr:ext cx="762000" cy="262890"/>
    <xdr:sp macro="" textlink="">
      <xdr:nvSpPr>
        <xdr:cNvPr id="122" name="テキスト ボックス 121"/>
        <xdr:cNvSpPr txBox="1"/>
      </xdr:nvSpPr>
      <xdr:spPr>
        <a:xfrm>
          <a:off x="90525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74930</xdr:rowOff>
    </xdr:from>
    <xdr:ext cx="762000" cy="262890"/>
    <xdr:sp macro="" textlink="">
      <xdr:nvSpPr>
        <xdr:cNvPr id="123" name="テキスト ボックス 122"/>
        <xdr:cNvSpPr txBox="1"/>
      </xdr:nvSpPr>
      <xdr:spPr>
        <a:xfrm>
          <a:off x="83286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44</xdr:row>
      <xdr:rowOff>74930</xdr:rowOff>
    </xdr:from>
    <xdr:ext cx="762000" cy="262890"/>
    <xdr:sp macro="" textlink="">
      <xdr:nvSpPr>
        <xdr:cNvPr id="124" name="テキスト ボックス 123"/>
        <xdr:cNvSpPr txBox="1"/>
      </xdr:nvSpPr>
      <xdr:spPr>
        <a:xfrm>
          <a:off x="75438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74930</xdr:rowOff>
    </xdr:from>
    <xdr:ext cx="762000" cy="262890"/>
    <xdr:sp macro="" textlink="">
      <xdr:nvSpPr>
        <xdr:cNvPr id="125" name="テキスト ボックス 124"/>
        <xdr:cNvSpPr txBox="1"/>
      </xdr:nvSpPr>
      <xdr:spPr>
        <a:xfrm>
          <a:off x="67564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74930</xdr:rowOff>
    </xdr:from>
    <xdr:ext cx="762000" cy="262890"/>
    <xdr:sp macro="" textlink="">
      <xdr:nvSpPr>
        <xdr:cNvPr id="126" name="テキスト ボックス 125"/>
        <xdr:cNvSpPr txBox="1"/>
      </xdr:nvSpPr>
      <xdr:spPr>
        <a:xfrm>
          <a:off x="59817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30480</xdr:rowOff>
    </xdr:from>
    <xdr:to>
      <xdr:col>55</xdr:col>
      <xdr:colOff>50800</xdr:colOff>
      <xdr:row>33</xdr:row>
      <xdr:rowOff>133350</xdr:rowOff>
    </xdr:to>
    <xdr:sp macro="" textlink="">
      <xdr:nvSpPr>
        <xdr:cNvPr id="127" name="楕円 126"/>
        <xdr:cNvSpPr/>
      </xdr:nvSpPr>
      <xdr:spPr>
        <a:xfrm>
          <a:off x="9192260" y="556641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156210</xdr:rowOff>
    </xdr:from>
    <xdr:ext cx="469900" cy="263525"/>
    <xdr:sp macro="" textlink="">
      <xdr:nvSpPr>
        <xdr:cNvPr id="128" name="【図書館】&#10;一人当たり面積該当値テキスト"/>
        <xdr:cNvSpPr txBox="1"/>
      </xdr:nvSpPr>
      <xdr:spPr>
        <a:xfrm>
          <a:off x="9258300" y="552450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62865</xdr:rowOff>
    </xdr:from>
    <xdr:to>
      <xdr:col>50</xdr:col>
      <xdr:colOff>165100</xdr:colOff>
      <xdr:row>33</xdr:row>
      <xdr:rowOff>166370</xdr:rowOff>
    </xdr:to>
    <xdr:sp macro="" textlink="">
      <xdr:nvSpPr>
        <xdr:cNvPr id="129" name="楕円 128"/>
        <xdr:cNvSpPr/>
      </xdr:nvSpPr>
      <xdr:spPr>
        <a:xfrm>
          <a:off x="8445500" y="55987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81915</xdr:rowOff>
    </xdr:from>
    <xdr:to>
      <xdr:col>55</xdr:col>
      <xdr:colOff>0</xdr:colOff>
      <xdr:row>33</xdr:row>
      <xdr:rowOff>114935</xdr:rowOff>
    </xdr:to>
    <xdr:cxnSp macro="">
      <xdr:nvCxnSpPr>
        <xdr:cNvPr id="130" name="直線コネクタ 129"/>
        <xdr:cNvCxnSpPr/>
      </xdr:nvCxnSpPr>
      <xdr:spPr>
        <a:xfrm flipV="1">
          <a:off x="8496300" y="5617845"/>
          <a:ext cx="7239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90805</xdr:rowOff>
    </xdr:from>
    <xdr:to>
      <xdr:col>46</xdr:col>
      <xdr:colOff>38100</xdr:colOff>
      <xdr:row>34</xdr:row>
      <xdr:rowOff>19685</xdr:rowOff>
    </xdr:to>
    <xdr:sp macro="" textlink="">
      <xdr:nvSpPr>
        <xdr:cNvPr id="131" name="楕円 130"/>
        <xdr:cNvSpPr/>
      </xdr:nvSpPr>
      <xdr:spPr>
        <a:xfrm>
          <a:off x="7670800" y="56267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33</xdr:row>
      <xdr:rowOff>114935</xdr:rowOff>
    </xdr:from>
    <xdr:to>
      <xdr:col>50</xdr:col>
      <xdr:colOff>114300</xdr:colOff>
      <xdr:row>33</xdr:row>
      <xdr:rowOff>142875</xdr:rowOff>
    </xdr:to>
    <xdr:cxnSp macro="">
      <xdr:nvCxnSpPr>
        <xdr:cNvPr id="132" name="直線コネクタ 131"/>
        <xdr:cNvCxnSpPr/>
      </xdr:nvCxnSpPr>
      <xdr:spPr>
        <a:xfrm flipV="1">
          <a:off x="7711440" y="5650865"/>
          <a:ext cx="7848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114300</xdr:rowOff>
    </xdr:from>
    <xdr:to>
      <xdr:col>41</xdr:col>
      <xdr:colOff>101600</xdr:colOff>
      <xdr:row>34</xdr:row>
      <xdr:rowOff>43180</xdr:rowOff>
    </xdr:to>
    <xdr:sp macro="" textlink="">
      <xdr:nvSpPr>
        <xdr:cNvPr id="133" name="楕円 132"/>
        <xdr:cNvSpPr/>
      </xdr:nvSpPr>
      <xdr:spPr>
        <a:xfrm>
          <a:off x="6873240" y="56502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142875</xdr:rowOff>
    </xdr:from>
    <xdr:to>
      <xdr:col>45</xdr:col>
      <xdr:colOff>167640</xdr:colOff>
      <xdr:row>33</xdr:row>
      <xdr:rowOff>165735</xdr:rowOff>
    </xdr:to>
    <xdr:cxnSp macro="">
      <xdr:nvCxnSpPr>
        <xdr:cNvPr id="134" name="直線コネクタ 133"/>
        <xdr:cNvCxnSpPr/>
      </xdr:nvCxnSpPr>
      <xdr:spPr>
        <a:xfrm flipV="1">
          <a:off x="6924040" y="5678805"/>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144780</xdr:rowOff>
    </xdr:from>
    <xdr:to>
      <xdr:col>36</xdr:col>
      <xdr:colOff>165100</xdr:colOff>
      <xdr:row>34</xdr:row>
      <xdr:rowOff>73660</xdr:rowOff>
    </xdr:to>
    <xdr:sp macro="" textlink="">
      <xdr:nvSpPr>
        <xdr:cNvPr id="135" name="楕円 134"/>
        <xdr:cNvSpPr/>
      </xdr:nvSpPr>
      <xdr:spPr>
        <a:xfrm>
          <a:off x="6098540" y="56807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165735</xdr:rowOff>
    </xdr:from>
    <xdr:to>
      <xdr:col>41</xdr:col>
      <xdr:colOff>50800</xdr:colOff>
      <xdr:row>34</xdr:row>
      <xdr:rowOff>21590</xdr:rowOff>
    </xdr:to>
    <xdr:cxnSp macro="">
      <xdr:nvCxnSpPr>
        <xdr:cNvPr id="136" name="直線コネクタ 135"/>
        <xdr:cNvCxnSpPr/>
      </xdr:nvCxnSpPr>
      <xdr:spPr>
        <a:xfrm flipV="1">
          <a:off x="6149340" y="5701665"/>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54610</xdr:rowOff>
    </xdr:from>
    <xdr:ext cx="469900" cy="262255"/>
    <xdr:sp macro="" textlink="">
      <xdr:nvSpPr>
        <xdr:cNvPr id="137" name="n_1aveValue【図書館】&#10;一人当たり面積"/>
        <xdr:cNvSpPr txBox="1"/>
      </xdr:nvSpPr>
      <xdr:spPr>
        <a:xfrm>
          <a:off x="8271510" y="65963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17780</xdr:rowOff>
    </xdr:from>
    <xdr:ext cx="469900" cy="262255"/>
    <xdr:sp macro="" textlink="">
      <xdr:nvSpPr>
        <xdr:cNvPr id="138" name="n_2aveValue【図書館】&#10;一人当たり面積"/>
        <xdr:cNvSpPr txBox="1"/>
      </xdr:nvSpPr>
      <xdr:spPr>
        <a:xfrm>
          <a:off x="7509510" y="655955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161925</xdr:rowOff>
    </xdr:from>
    <xdr:ext cx="469900" cy="261620"/>
    <xdr:sp macro="" textlink="">
      <xdr:nvSpPr>
        <xdr:cNvPr id="139" name="n_3aveValue【図書館】&#10;一人当たり面積"/>
        <xdr:cNvSpPr txBox="1"/>
      </xdr:nvSpPr>
      <xdr:spPr>
        <a:xfrm>
          <a:off x="6711950" y="653605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161925</xdr:rowOff>
    </xdr:from>
    <xdr:ext cx="468630" cy="261620"/>
    <xdr:sp macro="" textlink="">
      <xdr:nvSpPr>
        <xdr:cNvPr id="140" name="n_4aveValue【図書館】&#10;一人当たり面積"/>
        <xdr:cNvSpPr txBox="1"/>
      </xdr:nvSpPr>
      <xdr:spPr>
        <a:xfrm>
          <a:off x="5937250" y="6536055"/>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32</xdr:row>
      <xdr:rowOff>8890</xdr:rowOff>
    </xdr:from>
    <xdr:ext cx="469900" cy="263525"/>
    <xdr:sp macro="" textlink="">
      <xdr:nvSpPr>
        <xdr:cNvPr id="141" name="n_1mainValue【図書館】&#10;一人当たり面積"/>
        <xdr:cNvSpPr txBox="1"/>
      </xdr:nvSpPr>
      <xdr:spPr>
        <a:xfrm>
          <a:off x="8271510" y="537718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32</xdr:row>
      <xdr:rowOff>36830</xdr:rowOff>
    </xdr:from>
    <xdr:ext cx="469900" cy="262255"/>
    <xdr:sp macro="" textlink="">
      <xdr:nvSpPr>
        <xdr:cNvPr id="142" name="n_2mainValue【図書館】&#10;一人当たり面積"/>
        <xdr:cNvSpPr txBox="1"/>
      </xdr:nvSpPr>
      <xdr:spPr>
        <a:xfrm>
          <a:off x="7509510" y="540512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32</xdr:row>
      <xdr:rowOff>59690</xdr:rowOff>
    </xdr:from>
    <xdr:ext cx="469900" cy="262255"/>
    <xdr:sp macro="" textlink="">
      <xdr:nvSpPr>
        <xdr:cNvPr id="143" name="n_3mainValue【図書館】&#10;一人当たり面積"/>
        <xdr:cNvSpPr txBox="1"/>
      </xdr:nvSpPr>
      <xdr:spPr>
        <a:xfrm>
          <a:off x="6711950" y="54279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32</xdr:row>
      <xdr:rowOff>90170</xdr:rowOff>
    </xdr:from>
    <xdr:ext cx="468630" cy="261620"/>
    <xdr:sp macro="" textlink="">
      <xdr:nvSpPr>
        <xdr:cNvPr id="144" name="n_4mainValue【図書館】&#10;一人当たり面積"/>
        <xdr:cNvSpPr txBox="1"/>
      </xdr:nvSpPr>
      <xdr:spPr>
        <a:xfrm>
          <a:off x="5937250" y="5458460"/>
          <a:ext cx="468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116205</xdr:rowOff>
    </xdr:from>
    <xdr:to>
      <xdr:col>28</xdr:col>
      <xdr:colOff>152400</xdr:colOff>
      <xdr:row>50</xdr:row>
      <xdr:rowOff>64135</xdr:rowOff>
    </xdr:to>
    <xdr:sp macro="" textlink="">
      <xdr:nvSpPr>
        <xdr:cNvPr id="145" name="正方形/長方形 144"/>
        <xdr:cNvSpPr/>
      </xdr:nvSpPr>
      <xdr:spPr>
        <a:xfrm>
          <a:off x="67056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90170</xdr:rowOff>
    </xdr:from>
    <xdr:to>
      <xdr:col>12</xdr:col>
      <xdr:colOff>127000</xdr:colOff>
      <xdr:row>52</xdr:row>
      <xdr:rowOff>0</xdr:rowOff>
    </xdr:to>
    <xdr:sp macro="" textlink="">
      <xdr:nvSpPr>
        <xdr:cNvPr id="146" name="正方形/長方形 145"/>
        <xdr:cNvSpPr/>
      </xdr:nvSpPr>
      <xdr:spPr>
        <a:xfrm>
          <a:off x="79756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122555</xdr:rowOff>
    </xdr:from>
    <xdr:to>
      <xdr:col>12</xdr:col>
      <xdr:colOff>127000</xdr:colOff>
      <xdr:row>53</xdr:row>
      <xdr:rowOff>32385</xdr:rowOff>
    </xdr:to>
    <xdr:sp macro="" textlink="">
      <xdr:nvSpPr>
        <xdr:cNvPr id="147" name="正方形/長方形 146"/>
        <xdr:cNvSpPr/>
      </xdr:nvSpPr>
      <xdr:spPr>
        <a:xfrm>
          <a:off x="79756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90170</xdr:rowOff>
    </xdr:from>
    <xdr:to>
      <xdr:col>18</xdr:col>
      <xdr:colOff>0</xdr:colOff>
      <xdr:row>52</xdr:row>
      <xdr:rowOff>0</xdr:rowOff>
    </xdr:to>
    <xdr:sp macro="" textlink="">
      <xdr:nvSpPr>
        <xdr:cNvPr id="148" name="正方形/長方形 147"/>
        <xdr:cNvSpPr/>
      </xdr:nvSpPr>
      <xdr:spPr>
        <a:xfrm>
          <a:off x="16764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122555</xdr:rowOff>
    </xdr:from>
    <xdr:to>
      <xdr:col>18</xdr:col>
      <xdr:colOff>0</xdr:colOff>
      <xdr:row>53</xdr:row>
      <xdr:rowOff>32385</xdr:rowOff>
    </xdr:to>
    <xdr:sp macro="" textlink="">
      <xdr:nvSpPr>
        <xdr:cNvPr id="149" name="正方形/長方形 148"/>
        <xdr:cNvSpPr/>
      </xdr:nvSpPr>
      <xdr:spPr>
        <a:xfrm>
          <a:off x="16764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90170</xdr:rowOff>
    </xdr:from>
    <xdr:to>
      <xdr:col>24</xdr:col>
      <xdr:colOff>0</xdr:colOff>
      <xdr:row>52</xdr:row>
      <xdr:rowOff>0</xdr:rowOff>
    </xdr:to>
    <xdr:sp macro="" textlink="">
      <xdr:nvSpPr>
        <xdr:cNvPr id="150" name="正方形/長方形 149"/>
        <xdr:cNvSpPr/>
      </xdr:nvSpPr>
      <xdr:spPr>
        <a:xfrm>
          <a:off x="2682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51</xdr:row>
      <xdr:rowOff>122555</xdr:rowOff>
    </xdr:from>
    <xdr:to>
      <xdr:col>24</xdr:col>
      <xdr:colOff>0</xdr:colOff>
      <xdr:row>53</xdr:row>
      <xdr:rowOff>32385</xdr:rowOff>
    </xdr:to>
    <xdr:sp macro="" textlink="">
      <xdr:nvSpPr>
        <xdr:cNvPr id="151" name="正方形/長方形 150"/>
        <xdr:cNvSpPr/>
      </xdr:nvSpPr>
      <xdr:spPr>
        <a:xfrm>
          <a:off x="2682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57785</xdr:rowOff>
    </xdr:from>
    <xdr:to>
      <xdr:col>28</xdr:col>
      <xdr:colOff>152400</xdr:colOff>
      <xdr:row>66</xdr:row>
      <xdr:rowOff>116205</xdr:rowOff>
    </xdr:to>
    <xdr:sp macro="" textlink="">
      <xdr:nvSpPr>
        <xdr:cNvPr id="152" name="正方形/長方形 151"/>
        <xdr:cNvSpPr/>
      </xdr:nvSpPr>
      <xdr:spPr>
        <a:xfrm>
          <a:off x="67056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38735</xdr:rowOff>
    </xdr:from>
    <xdr:ext cx="298450" cy="228600"/>
    <xdr:sp macro="" textlink="">
      <xdr:nvSpPr>
        <xdr:cNvPr id="153" name="テキスト ボックス 152"/>
        <xdr:cNvSpPr txBox="1"/>
      </xdr:nvSpPr>
      <xdr:spPr>
        <a:xfrm>
          <a:off x="65532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116205</xdr:rowOff>
    </xdr:from>
    <xdr:to>
      <xdr:col>28</xdr:col>
      <xdr:colOff>114300</xdr:colOff>
      <xdr:row>66</xdr:row>
      <xdr:rowOff>116205</xdr:rowOff>
    </xdr:to>
    <xdr:cxnSp macro="">
      <xdr:nvCxnSpPr>
        <xdr:cNvPr id="154" name="直線コネクタ 153"/>
        <xdr:cNvCxnSpPr/>
      </xdr:nvCxnSpPr>
      <xdr:spPr>
        <a:xfrm>
          <a:off x="67056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146050</xdr:rowOff>
    </xdr:from>
    <xdr:ext cx="467360" cy="262255"/>
    <xdr:sp macro="" textlink="">
      <xdr:nvSpPr>
        <xdr:cNvPr id="155" name="テキスト ボックス 154"/>
        <xdr:cNvSpPr txBox="1"/>
      </xdr:nvSpPr>
      <xdr:spPr>
        <a:xfrm>
          <a:off x="27178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77470</xdr:rowOff>
    </xdr:from>
    <xdr:to>
      <xdr:col>28</xdr:col>
      <xdr:colOff>114300</xdr:colOff>
      <xdr:row>64</xdr:row>
      <xdr:rowOff>77470</xdr:rowOff>
    </xdr:to>
    <xdr:cxnSp macro="">
      <xdr:nvCxnSpPr>
        <xdr:cNvPr id="156" name="直線コネクタ 155"/>
        <xdr:cNvCxnSpPr/>
      </xdr:nvCxnSpPr>
      <xdr:spPr>
        <a:xfrm>
          <a:off x="670560" y="1081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107315</xdr:rowOff>
    </xdr:from>
    <xdr:ext cx="467360" cy="262255"/>
    <xdr:sp macro="" textlink="">
      <xdr:nvSpPr>
        <xdr:cNvPr id="157" name="テキスト ボックス 156"/>
        <xdr:cNvSpPr txBox="1"/>
      </xdr:nvSpPr>
      <xdr:spPr>
        <a:xfrm>
          <a:off x="271780" y="106724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38735</xdr:rowOff>
    </xdr:from>
    <xdr:to>
      <xdr:col>28</xdr:col>
      <xdr:colOff>114300</xdr:colOff>
      <xdr:row>62</xdr:row>
      <xdr:rowOff>38735</xdr:rowOff>
    </xdr:to>
    <xdr:cxnSp macro="">
      <xdr:nvCxnSpPr>
        <xdr:cNvPr id="158" name="直線コネクタ 157"/>
        <xdr:cNvCxnSpPr/>
      </xdr:nvCxnSpPr>
      <xdr:spPr>
        <a:xfrm>
          <a:off x="670560" y="10436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61</xdr:row>
      <xdr:rowOff>68580</xdr:rowOff>
    </xdr:from>
    <xdr:ext cx="403225" cy="262255"/>
    <xdr:sp macro="" textlink="">
      <xdr:nvSpPr>
        <xdr:cNvPr id="159" name="テキスト ボックス 158"/>
        <xdr:cNvSpPr txBox="1"/>
      </xdr:nvSpPr>
      <xdr:spPr>
        <a:xfrm>
          <a:off x="335280" y="1029843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67056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59</xdr:row>
      <xdr:rowOff>29845</xdr:rowOff>
    </xdr:from>
    <xdr:ext cx="403225" cy="261620"/>
    <xdr:sp macro="" textlink="">
      <xdr:nvSpPr>
        <xdr:cNvPr id="161" name="テキスト ボックス 160"/>
        <xdr:cNvSpPr txBox="1"/>
      </xdr:nvSpPr>
      <xdr:spPr>
        <a:xfrm>
          <a:off x="335280" y="992441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135255</xdr:rowOff>
    </xdr:from>
    <xdr:to>
      <xdr:col>28</xdr:col>
      <xdr:colOff>114300</xdr:colOff>
      <xdr:row>57</xdr:row>
      <xdr:rowOff>135255</xdr:rowOff>
    </xdr:to>
    <xdr:cxnSp macro="">
      <xdr:nvCxnSpPr>
        <xdr:cNvPr id="162" name="直線コネクタ 161"/>
        <xdr:cNvCxnSpPr/>
      </xdr:nvCxnSpPr>
      <xdr:spPr>
        <a:xfrm>
          <a:off x="670560" y="9694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56</xdr:row>
      <xdr:rowOff>165100</xdr:rowOff>
    </xdr:from>
    <xdr:ext cx="403225" cy="261620"/>
    <xdr:sp macro="" textlink="">
      <xdr:nvSpPr>
        <xdr:cNvPr id="163" name="テキスト ボックス 162"/>
        <xdr:cNvSpPr txBox="1"/>
      </xdr:nvSpPr>
      <xdr:spPr>
        <a:xfrm>
          <a:off x="335280" y="9556750"/>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96520</xdr:rowOff>
    </xdr:from>
    <xdr:to>
      <xdr:col>28</xdr:col>
      <xdr:colOff>114300</xdr:colOff>
      <xdr:row>55</xdr:row>
      <xdr:rowOff>96520</xdr:rowOff>
    </xdr:to>
    <xdr:cxnSp macro="">
      <xdr:nvCxnSpPr>
        <xdr:cNvPr id="164" name="直線コネクタ 163"/>
        <xdr:cNvCxnSpPr/>
      </xdr:nvCxnSpPr>
      <xdr:spPr>
        <a:xfrm>
          <a:off x="670560" y="9320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167640</xdr:colOff>
      <xdr:row>54</xdr:row>
      <xdr:rowOff>126365</xdr:rowOff>
    </xdr:from>
    <xdr:ext cx="403225" cy="261620"/>
    <xdr:sp macro="" textlink="">
      <xdr:nvSpPr>
        <xdr:cNvPr id="165" name="テキスト ボックス 164"/>
        <xdr:cNvSpPr txBox="1"/>
      </xdr:nvSpPr>
      <xdr:spPr>
        <a:xfrm>
          <a:off x="335280" y="9182735"/>
          <a:ext cx="4032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114300</xdr:colOff>
      <xdr:row>53</xdr:row>
      <xdr:rowOff>57785</xdr:rowOff>
    </xdr:to>
    <xdr:cxnSp macro="">
      <xdr:nvCxnSpPr>
        <xdr:cNvPr id="166" name="直線コネクタ 165"/>
        <xdr:cNvCxnSpPr/>
      </xdr:nvCxnSpPr>
      <xdr:spPr>
        <a:xfrm>
          <a:off x="67056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87630</xdr:rowOff>
    </xdr:from>
    <xdr:ext cx="339090" cy="262255"/>
    <xdr:sp macro="" textlink="">
      <xdr:nvSpPr>
        <xdr:cNvPr id="167" name="テキスト ボックス 166"/>
        <xdr:cNvSpPr txBox="1"/>
      </xdr:nvSpPr>
      <xdr:spPr>
        <a:xfrm>
          <a:off x="377190" y="8808720"/>
          <a:ext cx="339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57785</xdr:rowOff>
    </xdr:from>
    <xdr:to>
      <xdr:col>28</xdr:col>
      <xdr:colOff>152400</xdr:colOff>
      <xdr:row>66</xdr:row>
      <xdr:rowOff>116205</xdr:rowOff>
    </xdr:to>
    <xdr:sp macro="" textlink="">
      <xdr:nvSpPr>
        <xdr:cNvPr id="168" name="【体育館・プール】&#10;有形固定資産減価償却率グラフ枠"/>
        <xdr:cNvSpPr/>
      </xdr:nvSpPr>
      <xdr:spPr>
        <a:xfrm>
          <a:off x="67056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48895</xdr:rowOff>
    </xdr:from>
    <xdr:to>
      <xdr:col>24</xdr:col>
      <xdr:colOff>62865</xdr:colOff>
      <xdr:row>64</xdr:row>
      <xdr:rowOff>77470</xdr:rowOff>
    </xdr:to>
    <xdr:cxnSp macro="">
      <xdr:nvCxnSpPr>
        <xdr:cNvPr id="169" name="直線コネクタ 168"/>
        <xdr:cNvCxnSpPr/>
      </xdr:nvCxnSpPr>
      <xdr:spPr>
        <a:xfrm flipV="1">
          <a:off x="4086225" y="927290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81280</xdr:rowOff>
    </xdr:from>
    <xdr:ext cx="469900" cy="262890"/>
    <xdr:sp macro="" textlink="">
      <xdr:nvSpPr>
        <xdr:cNvPr id="170" name="【体育館・プール】&#10;有形固定資産減価償却率最小値テキスト"/>
        <xdr:cNvSpPr txBox="1"/>
      </xdr:nvSpPr>
      <xdr:spPr>
        <a:xfrm>
          <a:off x="4124960" y="1081405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77470</xdr:rowOff>
    </xdr:from>
    <xdr:to>
      <xdr:col>24</xdr:col>
      <xdr:colOff>152400</xdr:colOff>
      <xdr:row>64</xdr:row>
      <xdr:rowOff>77470</xdr:rowOff>
    </xdr:to>
    <xdr:cxnSp macro="">
      <xdr:nvCxnSpPr>
        <xdr:cNvPr id="171" name="直線コネクタ 170"/>
        <xdr:cNvCxnSpPr/>
      </xdr:nvCxnSpPr>
      <xdr:spPr>
        <a:xfrm>
          <a:off x="4020820" y="10810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167640</xdr:rowOff>
    </xdr:from>
    <xdr:ext cx="405130" cy="262890"/>
    <xdr:sp macro="" textlink="">
      <xdr:nvSpPr>
        <xdr:cNvPr id="172" name="【体育館・プール】&#10;有形固定資産減価償却率最大値テキスト"/>
        <xdr:cNvSpPr txBox="1"/>
      </xdr:nvSpPr>
      <xdr:spPr>
        <a:xfrm>
          <a:off x="4124960" y="905637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48895</xdr:rowOff>
    </xdr:from>
    <xdr:to>
      <xdr:col>24</xdr:col>
      <xdr:colOff>152400</xdr:colOff>
      <xdr:row>55</xdr:row>
      <xdr:rowOff>48895</xdr:rowOff>
    </xdr:to>
    <xdr:cxnSp macro="">
      <xdr:nvCxnSpPr>
        <xdr:cNvPr id="173" name="直線コネクタ 172"/>
        <xdr:cNvCxnSpPr/>
      </xdr:nvCxnSpPr>
      <xdr:spPr>
        <a:xfrm>
          <a:off x="4020820" y="92729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161290</xdr:rowOff>
    </xdr:from>
    <xdr:ext cx="405130" cy="261620"/>
    <xdr:sp macro="" textlink="">
      <xdr:nvSpPr>
        <xdr:cNvPr id="174" name="【体育館・プール】&#10;有形固定資産減価償却率平均値テキスト"/>
        <xdr:cNvSpPr txBox="1"/>
      </xdr:nvSpPr>
      <xdr:spPr>
        <a:xfrm>
          <a:off x="4124960" y="10055860"/>
          <a:ext cx="405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137795</xdr:rowOff>
    </xdr:from>
    <xdr:to>
      <xdr:col>24</xdr:col>
      <xdr:colOff>114300</xdr:colOff>
      <xdr:row>61</xdr:row>
      <xdr:rowOff>67310</xdr:rowOff>
    </xdr:to>
    <xdr:sp macro="" textlink="">
      <xdr:nvSpPr>
        <xdr:cNvPr id="175" name="フローチャート: 判断 174"/>
        <xdr:cNvSpPr/>
      </xdr:nvSpPr>
      <xdr:spPr>
        <a:xfrm>
          <a:off x="4036060" y="102000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59055</xdr:rowOff>
    </xdr:to>
    <xdr:sp macro="" textlink="">
      <xdr:nvSpPr>
        <xdr:cNvPr id="176" name="フローチャート: 判断 175"/>
        <xdr:cNvSpPr/>
      </xdr:nvSpPr>
      <xdr:spPr>
        <a:xfrm>
          <a:off x="3312160" y="1019238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67310</xdr:rowOff>
    </xdr:to>
    <xdr:sp macro="" textlink="">
      <xdr:nvSpPr>
        <xdr:cNvPr id="177" name="フローチャート: 判断 176"/>
        <xdr:cNvSpPr/>
      </xdr:nvSpPr>
      <xdr:spPr>
        <a:xfrm>
          <a:off x="2514600" y="102000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167640</xdr:rowOff>
    </xdr:from>
    <xdr:to>
      <xdr:col>10</xdr:col>
      <xdr:colOff>165100</xdr:colOff>
      <xdr:row>61</xdr:row>
      <xdr:rowOff>97790</xdr:rowOff>
    </xdr:to>
    <xdr:sp macro="" textlink="">
      <xdr:nvSpPr>
        <xdr:cNvPr id="178" name="フローチャート: 判断 177"/>
        <xdr:cNvSpPr/>
      </xdr:nvSpPr>
      <xdr:spPr>
        <a:xfrm>
          <a:off x="1739900" y="1022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120015</xdr:rowOff>
    </xdr:from>
    <xdr:to>
      <xdr:col>6</xdr:col>
      <xdr:colOff>38100</xdr:colOff>
      <xdr:row>61</xdr:row>
      <xdr:rowOff>50165</xdr:rowOff>
    </xdr:to>
    <xdr:sp macro="" textlink="">
      <xdr:nvSpPr>
        <xdr:cNvPr id="179" name="フローチャート: 判断 178"/>
        <xdr:cNvSpPr/>
      </xdr:nvSpPr>
      <xdr:spPr>
        <a:xfrm>
          <a:off x="965200" y="10182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113665</xdr:rowOff>
    </xdr:from>
    <xdr:ext cx="762000" cy="262890"/>
    <xdr:sp macro="" textlink="">
      <xdr:nvSpPr>
        <xdr:cNvPr id="180" name="テキスト ボックス 179"/>
        <xdr:cNvSpPr txBox="1"/>
      </xdr:nvSpPr>
      <xdr:spPr>
        <a:xfrm>
          <a:off x="391922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167640</xdr:colOff>
      <xdr:row>66</xdr:row>
      <xdr:rowOff>113665</xdr:rowOff>
    </xdr:from>
    <xdr:ext cx="762000" cy="262890"/>
    <xdr:sp macro="" textlink="">
      <xdr:nvSpPr>
        <xdr:cNvPr id="181" name="テキスト ボックス 180"/>
        <xdr:cNvSpPr txBox="1"/>
      </xdr:nvSpPr>
      <xdr:spPr>
        <a:xfrm>
          <a:off x="31851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113665</xdr:rowOff>
    </xdr:from>
    <xdr:ext cx="762000" cy="262890"/>
    <xdr:sp macro="" textlink="">
      <xdr:nvSpPr>
        <xdr:cNvPr id="182" name="テキスト ボックス 181"/>
        <xdr:cNvSpPr txBox="1"/>
      </xdr:nvSpPr>
      <xdr:spPr>
        <a:xfrm>
          <a:off x="2397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113665</xdr:rowOff>
    </xdr:from>
    <xdr:ext cx="762000" cy="262890"/>
    <xdr:sp macro="" textlink="">
      <xdr:nvSpPr>
        <xdr:cNvPr id="183" name="テキスト ボックス 182"/>
        <xdr:cNvSpPr txBox="1"/>
      </xdr:nvSpPr>
      <xdr:spPr>
        <a:xfrm>
          <a:off x="16230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167640</xdr:colOff>
      <xdr:row>66</xdr:row>
      <xdr:rowOff>113665</xdr:rowOff>
    </xdr:from>
    <xdr:ext cx="762000" cy="262890"/>
    <xdr:sp macro="" textlink="">
      <xdr:nvSpPr>
        <xdr:cNvPr id="184" name="テキスト ボックス 183"/>
        <xdr:cNvSpPr txBox="1"/>
      </xdr:nvSpPr>
      <xdr:spPr>
        <a:xfrm>
          <a:off x="8382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635</xdr:rowOff>
    </xdr:from>
    <xdr:to>
      <xdr:col>24</xdr:col>
      <xdr:colOff>114300</xdr:colOff>
      <xdr:row>62</xdr:row>
      <xdr:rowOff>104140</xdr:rowOff>
    </xdr:to>
    <xdr:sp macro="" textlink="">
      <xdr:nvSpPr>
        <xdr:cNvPr id="185" name="楕円 184"/>
        <xdr:cNvSpPr/>
      </xdr:nvSpPr>
      <xdr:spPr>
        <a:xfrm>
          <a:off x="4036060" y="103981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152400</xdr:rowOff>
    </xdr:from>
    <xdr:ext cx="405130" cy="262890"/>
    <xdr:sp macro="" textlink="">
      <xdr:nvSpPr>
        <xdr:cNvPr id="186" name="【体育館・プール】&#10;有形固定資産減価償却率該当値テキスト"/>
        <xdr:cNvSpPr txBox="1"/>
      </xdr:nvSpPr>
      <xdr:spPr>
        <a:xfrm>
          <a:off x="4124960" y="1038225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128270</xdr:rowOff>
    </xdr:from>
    <xdr:to>
      <xdr:col>20</xdr:col>
      <xdr:colOff>38100</xdr:colOff>
      <xdr:row>62</xdr:row>
      <xdr:rowOff>57150</xdr:rowOff>
    </xdr:to>
    <xdr:sp macro="" textlink="">
      <xdr:nvSpPr>
        <xdr:cNvPr id="187" name="楕円 186"/>
        <xdr:cNvSpPr/>
      </xdr:nvSpPr>
      <xdr:spPr>
        <a:xfrm>
          <a:off x="3312160" y="1035812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167640</xdr:colOff>
      <xdr:row>62</xdr:row>
      <xdr:rowOff>5715</xdr:rowOff>
    </xdr:from>
    <xdr:to>
      <xdr:col>24</xdr:col>
      <xdr:colOff>63500</xdr:colOff>
      <xdr:row>62</xdr:row>
      <xdr:rowOff>52070</xdr:rowOff>
    </xdr:to>
    <xdr:cxnSp macro="">
      <xdr:nvCxnSpPr>
        <xdr:cNvPr id="188" name="直線コネクタ 187"/>
        <xdr:cNvCxnSpPr/>
      </xdr:nvCxnSpPr>
      <xdr:spPr>
        <a:xfrm>
          <a:off x="3352800" y="10403205"/>
          <a:ext cx="7340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81915</xdr:rowOff>
    </xdr:from>
    <xdr:to>
      <xdr:col>15</xdr:col>
      <xdr:colOff>101600</xdr:colOff>
      <xdr:row>62</xdr:row>
      <xdr:rowOff>11430</xdr:rowOff>
    </xdr:to>
    <xdr:sp macro="" textlink="">
      <xdr:nvSpPr>
        <xdr:cNvPr id="189" name="楕円 188"/>
        <xdr:cNvSpPr/>
      </xdr:nvSpPr>
      <xdr:spPr>
        <a:xfrm>
          <a:off x="2514600" y="103117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167640</xdr:colOff>
      <xdr:row>62</xdr:row>
      <xdr:rowOff>5715</xdr:rowOff>
    </xdr:to>
    <xdr:cxnSp macro="">
      <xdr:nvCxnSpPr>
        <xdr:cNvPr id="190" name="直線コネクタ 189"/>
        <xdr:cNvCxnSpPr/>
      </xdr:nvCxnSpPr>
      <xdr:spPr>
        <a:xfrm>
          <a:off x="2565400" y="10363200"/>
          <a:ext cx="7874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33655</xdr:rowOff>
    </xdr:from>
    <xdr:to>
      <xdr:col>10</xdr:col>
      <xdr:colOff>165100</xdr:colOff>
      <xdr:row>61</xdr:row>
      <xdr:rowOff>136525</xdr:rowOff>
    </xdr:to>
    <xdr:sp macro="" textlink="">
      <xdr:nvSpPr>
        <xdr:cNvPr id="191" name="楕円 190"/>
        <xdr:cNvSpPr/>
      </xdr:nvSpPr>
      <xdr:spPr>
        <a:xfrm>
          <a:off x="1739900" y="102635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85090</xdr:rowOff>
    </xdr:from>
    <xdr:to>
      <xdr:col>15</xdr:col>
      <xdr:colOff>50800</xdr:colOff>
      <xdr:row>61</xdr:row>
      <xdr:rowOff>133350</xdr:rowOff>
    </xdr:to>
    <xdr:cxnSp macro="">
      <xdr:nvCxnSpPr>
        <xdr:cNvPr id="192" name="直線コネクタ 191"/>
        <xdr:cNvCxnSpPr/>
      </xdr:nvCxnSpPr>
      <xdr:spPr>
        <a:xfrm>
          <a:off x="1790700" y="10314940"/>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161290</xdr:rowOff>
    </xdr:from>
    <xdr:to>
      <xdr:col>6</xdr:col>
      <xdr:colOff>38100</xdr:colOff>
      <xdr:row>61</xdr:row>
      <xdr:rowOff>90170</xdr:rowOff>
    </xdr:to>
    <xdr:sp macro="" textlink="">
      <xdr:nvSpPr>
        <xdr:cNvPr id="193" name="楕円 192"/>
        <xdr:cNvSpPr/>
      </xdr:nvSpPr>
      <xdr:spPr>
        <a:xfrm>
          <a:off x="965200" y="1022350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167640</xdr:colOff>
      <xdr:row>61</xdr:row>
      <xdr:rowOff>38735</xdr:rowOff>
    </xdr:from>
    <xdr:to>
      <xdr:col>10</xdr:col>
      <xdr:colOff>114300</xdr:colOff>
      <xdr:row>61</xdr:row>
      <xdr:rowOff>85090</xdr:rowOff>
    </xdr:to>
    <xdr:cxnSp macro="">
      <xdr:nvCxnSpPr>
        <xdr:cNvPr id="194" name="直線コネクタ 193"/>
        <xdr:cNvCxnSpPr/>
      </xdr:nvCxnSpPr>
      <xdr:spPr>
        <a:xfrm>
          <a:off x="1005840" y="10268585"/>
          <a:ext cx="7848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76200</xdr:rowOff>
    </xdr:from>
    <xdr:ext cx="405130" cy="262890"/>
    <xdr:sp macro="" textlink="">
      <xdr:nvSpPr>
        <xdr:cNvPr id="195" name="n_1aveValue【体育館・プール】&#10;有形固定資産減価償却率"/>
        <xdr:cNvSpPr txBox="1"/>
      </xdr:nvSpPr>
      <xdr:spPr>
        <a:xfrm>
          <a:off x="3170555" y="997077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84455</xdr:rowOff>
    </xdr:from>
    <xdr:ext cx="403860" cy="262255"/>
    <xdr:sp macro="" textlink="">
      <xdr:nvSpPr>
        <xdr:cNvPr id="196" name="n_2aveValue【体育館・プール】&#10;有形固定資産減価償却率"/>
        <xdr:cNvSpPr txBox="1"/>
      </xdr:nvSpPr>
      <xdr:spPr>
        <a:xfrm>
          <a:off x="2385695" y="997902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114935</xdr:rowOff>
    </xdr:from>
    <xdr:ext cx="405130" cy="262890"/>
    <xdr:sp macro="" textlink="">
      <xdr:nvSpPr>
        <xdr:cNvPr id="197" name="n_3aveValue【体育館・プール】&#10;有形固定資産減価償却率"/>
        <xdr:cNvSpPr txBox="1"/>
      </xdr:nvSpPr>
      <xdr:spPr>
        <a:xfrm>
          <a:off x="1610995" y="1000950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66675</xdr:rowOff>
    </xdr:from>
    <xdr:ext cx="403860" cy="261620"/>
    <xdr:sp macro="" textlink="">
      <xdr:nvSpPr>
        <xdr:cNvPr id="198" name="n_4aveValue【体育館・プール】&#10;有形固定資産減価償却率"/>
        <xdr:cNvSpPr txBox="1"/>
      </xdr:nvSpPr>
      <xdr:spPr>
        <a:xfrm>
          <a:off x="836295" y="9961245"/>
          <a:ext cx="4038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48895</xdr:rowOff>
    </xdr:from>
    <xdr:ext cx="405130" cy="262255"/>
    <xdr:sp macro="" textlink="">
      <xdr:nvSpPr>
        <xdr:cNvPr id="199" name="n_1mainValue【体育館・プール】&#10;有形固定資産減価償却率"/>
        <xdr:cNvSpPr txBox="1"/>
      </xdr:nvSpPr>
      <xdr:spPr>
        <a:xfrm>
          <a:off x="3170555" y="1044638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1905</xdr:rowOff>
    </xdr:from>
    <xdr:ext cx="403860" cy="262890"/>
    <xdr:sp macro="" textlink="">
      <xdr:nvSpPr>
        <xdr:cNvPr id="200" name="n_2mainValue【体育館・プール】&#10;有形固定資産減価償却率"/>
        <xdr:cNvSpPr txBox="1"/>
      </xdr:nvSpPr>
      <xdr:spPr>
        <a:xfrm>
          <a:off x="2385695" y="10399395"/>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127635</xdr:rowOff>
    </xdr:from>
    <xdr:ext cx="405130" cy="261620"/>
    <xdr:sp macro="" textlink="">
      <xdr:nvSpPr>
        <xdr:cNvPr id="201" name="n_3mainValue【体育館・プール】&#10;有形固定資産減価償却率"/>
        <xdr:cNvSpPr txBox="1"/>
      </xdr:nvSpPr>
      <xdr:spPr>
        <a:xfrm>
          <a:off x="1610995" y="1035748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81280</xdr:rowOff>
    </xdr:from>
    <xdr:ext cx="403860" cy="262890"/>
    <xdr:sp macro="" textlink="">
      <xdr:nvSpPr>
        <xdr:cNvPr id="202" name="n_4mainValue【体育館・プール】&#10;有形固定資産減価償却率"/>
        <xdr:cNvSpPr txBox="1"/>
      </xdr:nvSpPr>
      <xdr:spPr>
        <a:xfrm>
          <a:off x="836295" y="1031113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116205</xdr:rowOff>
    </xdr:from>
    <xdr:to>
      <xdr:col>59</xdr:col>
      <xdr:colOff>88900</xdr:colOff>
      <xdr:row>50</xdr:row>
      <xdr:rowOff>64135</xdr:rowOff>
    </xdr:to>
    <xdr:sp macro="" textlink="">
      <xdr:nvSpPr>
        <xdr:cNvPr id="203" name="正方形/長方形 202"/>
        <xdr:cNvSpPr/>
      </xdr:nvSpPr>
      <xdr:spPr>
        <a:xfrm>
          <a:off x="582676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90170</xdr:rowOff>
    </xdr:from>
    <xdr:to>
      <xdr:col>43</xdr:col>
      <xdr:colOff>63500</xdr:colOff>
      <xdr:row>52</xdr:row>
      <xdr:rowOff>0</xdr:rowOff>
    </xdr:to>
    <xdr:sp macro="" textlink="">
      <xdr:nvSpPr>
        <xdr:cNvPr id="204" name="正方形/長方形 203"/>
        <xdr:cNvSpPr/>
      </xdr:nvSpPr>
      <xdr:spPr>
        <a:xfrm>
          <a:off x="59309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122555</xdr:rowOff>
    </xdr:from>
    <xdr:to>
      <xdr:col>43</xdr:col>
      <xdr:colOff>63500</xdr:colOff>
      <xdr:row>53</xdr:row>
      <xdr:rowOff>32385</xdr:rowOff>
    </xdr:to>
    <xdr:sp macro="" textlink="">
      <xdr:nvSpPr>
        <xdr:cNvPr id="205" name="正方形/長方形 204"/>
        <xdr:cNvSpPr/>
      </xdr:nvSpPr>
      <xdr:spPr>
        <a:xfrm>
          <a:off x="59309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90170</xdr:rowOff>
    </xdr:from>
    <xdr:to>
      <xdr:col>48</xdr:col>
      <xdr:colOff>127000</xdr:colOff>
      <xdr:row>52</xdr:row>
      <xdr:rowOff>0</xdr:rowOff>
    </xdr:to>
    <xdr:sp macro="" textlink="">
      <xdr:nvSpPr>
        <xdr:cNvPr id="206" name="正方形/長方形 205"/>
        <xdr:cNvSpPr/>
      </xdr:nvSpPr>
      <xdr:spPr>
        <a:xfrm>
          <a:off x="683260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122555</xdr:rowOff>
    </xdr:from>
    <xdr:to>
      <xdr:col>48</xdr:col>
      <xdr:colOff>127000</xdr:colOff>
      <xdr:row>53</xdr:row>
      <xdr:rowOff>32385</xdr:rowOff>
    </xdr:to>
    <xdr:sp macro="" textlink="">
      <xdr:nvSpPr>
        <xdr:cNvPr id="207" name="正方形/長方形 206"/>
        <xdr:cNvSpPr/>
      </xdr:nvSpPr>
      <xdr:spPr>
        <a:xfrm>
          <a:off x="683260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90170</xdr:rowOff>
    </xdr:from>
    <xdr:to>
      <xdr:col>54</xdr:col>
      <xdr:colOff>127000</xdr:colOff>
      <xdr:row>52</xdr:row>
      <xdr:rowOff>0</xdr:rowOff>
    </xdr:to>
    <xdr:sp macro="" textlink="">
      <xdr:nvSpPr>
        <xdr:cNvPr id="208" name="正方形/長方形 207"/>
        <xdr:cNvSpPr/>
      </xdr:nvSpPr>
      <xdr:spPr>
        <a:xfrm>
          <a:off x="7838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51</xdr:row>
      <xdr:rowOff>122555</xdr:rowOff>
    </xdr:from>
    <xdr:to>
      <xdr:col>54</xdr:col>
      <xdr:colOff>127000</xdr:colOff>
      <xdr:row>53</xdr:row>
      <xdr:rowOff>32385</xdr:rowOff>
    </xdr:to>
    <xdr:sp macro="" textlink="">
      <xdr:nvSpPr>
        <xdr:cNvPr id="209" name="正方形/長方形 208"/>
        <xdr:cNvSpPr/>
      </xdr:nvSpPr>
      <xdr:spPr>
        <a:xfrm>
          <a:off x="7838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57785</xdr:rowOff>
    </xdr:from>
    <xdr:to>
      <xdr:col>59</xdr:col>
      <xdr:colOff>88900</xdr:colOff>
      <xdr:row>66</xdr:row>
      <xdr:rowOff>116205</xdr:rowOff>
    </xdr:to>
    <xdr:sp macro="" textlink="">
      <xdr:nvSpPr>
        <xdr:cNvPr id="210" name="正方形/長方形 209"/>
        <xdr:cNvSpPr/>
      </xdr:nvSpPr>
      <xdr:spPr>
        <a:xfrm>
          <a:off x="582676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38735</xdr:rowOff>
    </xdr:from>
    <xdr:ext cx="349885" cy="228600"/>
    <xdr:sp macro="" textlink="">
      <xdr:nvSpPr>
        <xdr:cNvPr id="211" name="テキスト ボックス 210"/>
        <xdr:cNvSpPr txBox="1"/>
      </xdr:nvSpPr>
      <xdr:spPr>
        <a:xfrm>
          <a:off x="578866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116205</xdr:rowOff>
    </xdr:from>
    <xdr:to>
      <xdr:col>59</xdr:col>
      <xdr:colOff>50800</xdr:colOff>
      <xdr:row>66</xdr:row>
      <xdr:rowOff>116205</xdr:rowOff>
    </xdr:to>
    <xdr:cxnSp macro="">
      <xdr:nvCxnSpPr>
        <xdr:cNvPr id="212" name="直線コネクタ 211"/>
        <xdr:cNvCxnSpPr/>
      </xdr:nvCxnSpPr>
      <xdr:spPr>
        <a:xfrm>
          <a:off x="5826760" y="111842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132715</xdr:rowOff>
    </xdr:from>
    <xdr:to>
      <xdr:col>59</xdr:col>
      <xdr:colOff>50800</xdr:colOff>
      <xdr:row>64</xdr:row>
      <xdr:rowOff>132715</xdr:rowOff>
    </xdr:to>
    <xdr:cxnSp macro="">
      <xdr:nvCxnSpPr>
        <xdr:cNvPr id="213" name="直線コネクタ 212"/>
        <xdr:cNvCxnSpPr/>
      </xdr:nvCxnSpPr>
      <xdr:spPr>
        <a:xfrm>
          <a:off x="5826760" y="108654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162560</xdr:rowOff>
    </xdr:from>
    <xdr:ext cx="467360" cy="261620"/>
    <xdr:sp macro="" textlink="">
      <xdr:nvSpPr>
        <xdr:cNvPr id="214" name="テキスト ボックス 213"/>
        <xdr:cNvSpPr txBox="1"/>
      </xdr:nvSpPr>
      <xdr:spPr>
        <a:xfrm>
          <a:off x="5405120" y="107276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149225</xdr:rowOff>
    </xdr:from>
    <xdr:to>
      <xdr:col>59</xdr:col>
      <xdr:colOff>50800</xdr:colOff>
      <xdr:row>62</xdr:row>
      <xdr:rowOff>149225</xdr:rowOff>
    </xdr:to>
    <xdr:cxnSp macro="">
      <xdr:nvCxnSpPr>
        <xdr:cNvPr id="215" name="直線コネクタ 214"/>
        <xdr:cNvCxnSpPr/>
      </xdr:nvCxnSpPr>
      <xdr:spPr>
        <a:xfrm>
          <a:off x="5826760" y="105467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7360" cy="262890"/>
    <xdr:sp macro="" textlink="">
      <xdr:nvSpPr>
        <xdr:cNvPr id="216" name="テキスト ボックス 215"/>
        <xdr:cNvSpPr txBox="1"/>
      </xdr:nvSpPr>
      <xdr:spPr>
        <a:xfrm>
          <a:off x="5405120" y="1040193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165735</xdr:rowOff>
    </xdr:from>
    <xdr:to>
      <xdr:col>59</xdr:col>
      <xdr:colOff>50800</xdr:colOff>
      <xdr:row>60</xdr:row>
      <xdr:rowOff>165735</xdr:rowOff>
    </xdr:to>
    <xdr:cxnSp macro="">
      <xdr:nvCxnSpPr>
        <xdr:cNvPr id="217" name="直線コネクタ 216"/>
        <xdr:cNvCxnSpPr/>
      </xdr:nvCxnSpPr>
      <xdr:spPr>
        <a:xfrm>
          <a:off x="5826760" y="10227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7360" cy="262890"/>
    <xdr:sp macro="" textlink="">
      <xdr:nvSpPr>
        <xdr:cNvPr id="218" name="テキスト ボックス 217"/>
        <xdr:cNvSpPr txBox="1"/>
      </xdr:nvSpPr>
      <xdr:spPr>
        <a:xfrm>
          <a:off x="5405120" y="1008316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9" name="直線コネクタ 218"/>
        <xdr:cNvCxnSpPr/>
      </xdr:nvCxnSpPr>
      <xdr:spPr>
        <a:xfrm>
          <a:off x="5826760" y="99028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38100</xdr:rowOff>
    </xdr:from>
    <xdr:ext cx="467360" cy="262890"/>
    <xdr:sp macro="" textlink="">
      <xdr:nvSpPr>
        <xdr:cNvPr id="220" name="テキスト ボックス 219"/>
        <xdr:cNvSpPr txBox="1"/>
      </xdr:nvSpPr>
      <xdr:spPr>
        <a:xfrm>
          <a:off x="5405120" y="976503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1" name="直線コネクタ 220"/>
        <xdr:cNvCxnSpPr/>
      </xdr:nvCxnSpPr>
      <xdr:spPr>
        <a:xfrm>
          <a:off x="5826760" y="95840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54610</xdr:rowOff>
    </xdr:from>
    <xdr:ext cx="467360" cy="262255"/>
    <xdr:sp macro="" textlink="">
      <xdr:nvSpPr>
        <xdr:cNvPr id="222" name="テキスト ボックス 221"/>
        <xdr:cNvSpPr txBox="1"/>
      </xdr:nvSpPr>
      <xdr:spPr>
        <a:xfrm>
          <a:off x="5405120" y="94462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41275</xdr:rowOff>
    </xdr:from>
    <xdr:to>
      <xdr:col>59</xdr:col>
      <xdr:colOff>50800</xdr:colOff>
      <xdr:row>55</xdr:row>
      <xdr:rowOff>41275</xdr:rowOff>
    </xdr:to>
    <xdr:cxnSp macro="">
      <xdr:nvCxnSpPr>
        <xdr:cNvPr id="223" name="直線コネクタ 222"/>
        <xdr:cNvCxnSpPr/>
      </xdr:nvCxnSpPr>
      <xdr:spPr>
        <a:xfrm>
          <a:off x="5826760" y="92652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71120</xdr:rowOff>
    </xdr:from>
    <xdr:ext cx="467360" cy="262255"/>
    <xdr:sp macro="" textlink="">
      <xdr:nvSpPr>
        <xdr:cNvPr id="224" name="テキスト ボックス 223"/>
        <xdr:cNvSpPr txBox="1"/>
      </xdr:nvSpPr>
      <xdr:spPr>
        <a:xfrm>
          <a:off x="5405120" y="912749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50800</xdr:colOff>
      <xdr:row>53</xdr:row>
      <xdr:rowOff>57785</xdr:rowOff>
    </xdr:to>
    <xdr:cxnSp macro="">
      <xdr:nvCxnSpPr>
        <xdr:cNvPr id="225" name="直線コネクタ 224"/>
        <xdr:cNvCxnSpPr/>
      </xdr:nvCxnSpPr>
      <xdr:spPr>
        <a:xfrm>
          <a:off x="5826760" y="89465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87630</xdr:rowOff>
    </xdr:from>
    <xdr:ext cx="467360" cy="262255"/>
    <xdr:sp macro="" textlink="">
      <xdr:nvSpPr>
        <xdr:cNvPr id="226" name="テキスト ボックス 225"/>
        <xdr:cNvSpPr txBox="1"/>
      </xdr:nvSpPr>
      <xdr:spPr>
        <a:xfrm>
          <a:off x="5405120" y="88087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57785</xdr:rowOff>
    </xdr:from>
    <xdr:to>
      <xdr:col>59</xdr:col>
      <xdr:colOff>88900</xdr:colOff>
      <xdr:row>66</xdr:row>
      <xdr:rowOff>116205</xdr:rowOff>
    </xdr:to>
    <xdr:sp macro="" textlink="">
      <xdr:nvSpPr>
        <xdr:cNvPr id="227" name="【体育館・プール】&#10;一人当たり面積グラフ枠"/>
        <xdr:cNvSpPr/>
      </xdr:nvSpPr>
      <xdr:spPr>
        <a:xfrm>
          <a:off x="582676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55</xdr:row>
      <xdr:rowOff>75565</xdr:rowOff>
    </xdr:from>
    <xdr:to>
      <xdr:col>54</xdr:col>
      <xdr:colOff>167640</xdr:colOff>
      <xdr:row>64</xdr:row>
      <xdr:rowOff>100330</xdr:rowOff>
    </xdr:to>
    <xdr:cxnSp macro="">
      <xdr:nvCxnSpPr>
        <xdr:cNvPr id="228" name="直線コネクタ 227"/>
        <xdr:cNvCxnSpPr/>
      </xdr:nvCxnSpPr>
      <xdr:spPr>
        <a:xfrm flipV="1">
          <a:off x="9220200" y="929957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104775</xdr:rowOff>
    </xdr:from>
    <xdr:ext cx="469900" cy="262255"/>
    <xdr:sp macro="" textlink="">
      <xdr:nvSpPr>
        <xdr:cNvPr id="229" name="【体育館・プール】&#10;一人当たり面積最小値テキスト"/>
        <xdr:cNvSpPr txBox="1"/>
      </xdr:nvSpPr>
      <xdr:spPr>
        <a:xfrm>
          <a:off x="9258300" y="1083754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100330</xdr:rowOff>
    </xdr:from>
    <xdr:to>
      <xdr:col>55</xdr:col>
      <xdr:colOff>88900</xdr:colOff>
      <xdr:row>64</xdr:row>
      <xdr:rowOff>100330</xdr:rowOff>
    </xdr:to>
    <xdr:cxnSp macro="">
      <xdr:nvCxnSpPr>
        <xdr:cNvPr id="230" name="直線コネクタ 229"/>
        <xdr:cNvCxnSpPr/>
      </xdr:nvCxnSpPr>
      <xdr:spPr>
        <a:xfrm>
          <a:off x="9154160" y="1083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20955</xdr:rowOff>
    </xdr:from>
    <xdr:ext cx="469900" cy="262890"/>
    <xdr:sp macro="" textlink="">
      <xdr:nvSpPr>
        <xdr:cNvPr id="231" name="【体育館・プール】&#10;一人当たり面積最大値テキスト"/>
        <xdr:cNvSpPr txBox="1"/>
      </xdr:nvSpPr>
      <xdr:spPr>
        <a:xfrm>
          <a:off x="9258300" y="907732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75565</xdr:rowOff>
    </xdr:from>
    <xdr:to>
      <xdr:col>55</xdr:col>
      <xdr:colOff>88900</xdr:colOff>
      <xdr:row>55</xdr:row>
      <xdr:rowOff>75565</xdr:rowOff>
    </xdr:to>
    <xdr:cxnSp macro="">
      <xdr:nvCxnSpPr>
        <xdr:cNvPr id="232" name="直線コネクタ 231"/>
        <xdr:cNvCxnSpPr/>
      </xdr:nvCxnSpPr>
      <xdr:spPr>
        <a:xfrm>
          <a:off x="9154160" y="92995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101600</xdr:rowOff>
    </xdr:from>
    <xdr:ext cx="469900" cy="263525"/>
    <xdr:sp macro="" textlink="">
      <xdr:nvSpPr>
        <xdr:cNvPr id="233" name="【体育館・プール】&#10;一人当たり面積平均値テキスト"/>
        <xdr:cNvSpPr txBox="1"/>
      </xdr:nvSpPr>
      <xdr:spPr>
        <a:xfrm>
          <a:off x="9258300" y="1033145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7620</xdr:rowOff>
    </xdr:to>
    <xdr:sp macro="" textlink="">
      <xdr:nvSpPr>
        <xdr:cNvPr id="234" name="フローチャート: 判断 233"/>
        <xdr:cNvSpPr/>
      </xdr:nvSpPr>
      <xdr:spPr>
        <a:xfrm>
          <a:off x="9192260" y="104762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92710</xdr:rowOff>
    </xdr:from>
    <xdr:to>
      <xdr:col>50</xdr:col>
      <xdr:colOff>165100</xdr:colOff>
      <xdr:row>63</xdr:row>
      <xdr:rowOff>21590</xdr:rowOff>
    </xdr:to>
    <xdr:sp macro="" textlink="">
      <xdr:nvSpPr>
        <xdr:cNvPr id="235" name="フローチャート: 判断 234"/>
        <xdr:cNvSpPr/>
      </xdr:nvSpPr>
      <xdr:spPr>
        <a:xfrm>
          <a:off x="8445500" y="104902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94615</xdr:rowOff>
    </xdr:from>
    <xdr:to>
      <xdr:col>46</xdr:col>
      <xdr:colOff>38100</xdr:colOff>
      <xdr:row>63</xdr:row>
      <xdr:rowOff>23495</xdr:rowOff>
    </xdr:to>
    <xdr:sp macro="" textlink="">
      <xdr:nvSpPr>
        <xdr:cNvPr id="236" name="フローチャート: 判断 235"/>
        <xdr:cNvSpPr/>
      </xdr:nvSpPr>
      <xdr:spPr>
        <a:xfrm>
          <a:off x="7670800" y="1049210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22860</xdr:rowOff>
    </xdr:to>
    <xdr:sp macro="" textlink="">
      <xdr:nvSpPr>
        <xdr:cNvPr id="237" name="フローチャート: 判断 236"/>
        <xdr:cNvSpPr/>
      </xdr:nvSpPr>
      <xdr:spPr>
        <a:xfrm>
          <a:off x="6873240" y="104914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78740</xdr:rowOff>
    </xdr:from>
    <xdr:to>
      <xdr:col>36</xdr:col>
      <xdr:colOff>165100</xdr:colOff>
      <xdr:row>63</xdr:row>
      <xdr:rowOff>7620</xdr:rowOff>
    </xdr:to>
    <xdr:sp macro="" textlink="">
      <xdr:nvSpPr>
        <xdr:cNvPr id="238" name="フローチャート: 判断 237"/>
        <xdr:cNvSpPr/>
      </xdr:nvSpPr>
      <xdr:spPr>
        <a:xfrm>
          <a:off x="6098540" y="104762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113665</xdr:rowOff>
    </xdr:from>
    <xdr:ext cx="762000" cy="262890"/>
    <xdr:sp macro="" textlink="">
      <xdr:nvSpPr>
        <xdr:cNvPr id="239" name="テキスト ボックス 238"/>
        <xdr:cNvSpPr txBox="1"/>
      </xdr:nvSpPr>
      <xdr:spPr>
        <a:xfrm>
          <a:off x="90525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113665</xdr:rowOff>
    </xdr:from>
    <xdr:ext cx="762000" cy="262890"/>
    <xdr:sp macro="" textlink="">
      <xdr:nvSpPr>
        <xdr:cNvPr id="240" name="テキスト ボックス 239"/>
        <xdr:cNvSpPr txBox="1"/>
      </xdr:nvSpPr>
      <xdr:spPr>
        <a:xfrm>
          <a:off x="83286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167640</xdr:colOff>
      <xdr:row>66</xdr:row>
      <xdr:rowOff>113665</xdr:rowOff>
    </xdr:from>
    <xdr:ext cx="762000" cy="262890"/>
    <xdr:sp macro="" textlink="">
      <xdr:nvSpPr>
        <xdr:cNvPr id="241" name="テキスト ボックス 240"/>
        <xdr:cNvSpPr txBox="1"/>
      </xdr:nvSpPr>
      <xdr:spPr>
        <a:xfrm>
          <a:off x="75438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113665</xdr:rowOff>
    </xdr:from>
    <xdr:ext cx="762000" cy="262890"/>
    <xdr:sp macro="" textlink="">
      <xdr:nvSpPr>
        <xdr:cNvPr id="242" name="テキスト ボックス 241"/>
        <xdr:cNvSpPr txBox="1"/>
      </xdr:nvSpPr>
      <xdr:spPr>
        <a:xfrm>
          <a:off x="67564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113665</xdr:rowOff>
    </xdr:from>
    <xdr:ext cx="762000" cy="262890"/>
    <xdr:sp macro="" textlink="">
      <xdr:nvSpPr>
        <xdr:cNvPr id="243" name="テキスト ボックス 242"/>
        <xdr:cNvSpPr txBox="1"/>
      </xdr:nvSpPr>
      <xdr:spPr>
        <a:xfrm>
          <a:off x="59817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116205</xdr:rowOff>
    </xdr:from>
    <xdr:to>
      <xdr:col>55</xdr:col>
      <xdr:colOff>50800</xdr:colOff>
      <xdr:row>64</xdr:row>
      <xdr:rowOff>45085</xdr:rowOff>
    </xdr:to>
    <xdr:sp macro="" textlink="">
      <xdr:nvSpPr>
        <xdr:cNvPr id="244" name="楕円 243"/>
        <xdr:cNvSpPr/>
      </xdr:nvSpPr>
      <xdr:spPr>
        <a:xfrm>
          <a:off x="9192260" y="106813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29845</xdr:rowOff>
    </xdr:from>
    <xdr:ext cx="469900" cy="261620"/>
    <xdr:sp macro="" textlink="">
      <xdr:nvSpPr>
        <xdr:cNvPr id="245" name="【体育館・プール】&#10;一人当たり面積該当値テキスト"/>
        <xdr:cNvSpPr txBox="1"/>
      </xdr:nvSpPr>
      <xdr:spPr>
        <a:xfrm>
          <a:off x="9258300" y="1059497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118110</xdr:rowOff>
    </xdr:from>
    <xdr:to>
      <xdr:col>50</xdr:col>
      <xdr:colOff>165100</xdr:colOff>
      <xdr:row>64</xdr:row>
      <xdr:rowOff>48260</xdr:rowOff>
    </xdr:to>
    <xdr:sp macro="" textlink="">
      <xdr:nvSpPr>
        <xdr:cNvPr id="246" name="楕円 245"/>
        <xdr:cNvSpPr/>
      </xdr:nvSpPr>
      <xdr:spPr>
        <a:xfrm>
          <a:off x="8445500" y="1068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167640</xdr:rowOff>
    </xdr:from>
    <xdr:to>
      <xdr:col>55</xdr:col>
      <xdr:colOff>0</xdr:colOff>
      <xdr:row>63</xdr:row>
      <xdr:rowOff>167640</xdr:rowOff>
    </xdr:to>
    <xdr:cxnSp macro="">
      <xdr:nvCxnSpPr>
        <xdr:cNvPr id="247" name="直線コネクタ 246"/>
        <xdr:cNvCxnSpPr/>
      </xdr:nvCxnSpPr>
      <xdr:spPr>
        <a:xfrm flipV="1">
          <a:off x="8496300" y="1073277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48" name="楕円 247"/>
        <xdr:cNvSpPr/>
      </xdr:nvSpPr>
      <xdr:spPr>
        <a:xfrm>
          <a:off x="767080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63</xdr:row>
      <xdr:rowOff>167640</xdr:rowOff>
    </xdr:from>
    <xdr:to>
      <xdr:col>50</xdr:col>
      <xdr:colOff>114300</xdr:colOff>
      <xdr:row>63</xdr:row>
      <xdr:rowOff>167640</xdr:rowOff>
    </xdr:to>
    <xdr:cxnSp macro="">
      <xdr:nvCxnSpPr>
        <xdr:cNvPr id="249" name="直線コネクタ 248"/>
        <xdr:cNvCxnSpPr/>
      </xdr:nvCxnSpPr>
      <xdr:spPr>
        <a:xfrm flipV="1">
          <a:off x="7711440" y="1073277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123825</xdr:rowOff>
    </xdr:from>
    <xdr:to>
      <xdr:col>41</xdr:col>
      <xdr:colOff>101600</xdr:colOff>
      <xdr:row>64</xdr:row>
      <xdr:rowOff>52705</xdr:rowOff>
    </xdr:to>
    <xdr:sp macro="" textlink="">
      <xdr:nvSpPr>
        <xdr:cNvPr id="250" name="楕円 249"/>
        <xdr:cNvSpPr/>
      </xdr:nvSpPr>
      <xdr:spPr>
        <a:xfrm>
          <a:off x="6873240" y="106889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167640</xdr:colOff>
      <xdr:row>64</xdr:row>
      <xdr:rowOff>1270</xdr:rowOff>
    </xdr:to>
    <xdr:cxnSp macro="">
      <xdr:nvCxnSpPr>
        <xdr:cNvPr id="251" name="直線コネクタ 250"/>
        <xdr:cNvCxnSpPr/>
      </xdr:nvCxnSpPr>
      <xdr:spPr>
        <a:xfrm flipV="1">
          <a:off x="6924040" y="10732770"/>
          <a:ext cx="7874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126365</xdr:rowOff>
    </xdr:from>
    <xdr:to>
      <xdr:col>36</xdr:col>
      <xdr:colOff>165100</xdr:colOff>
      <xdr:row>64</xdr:row>
      <xdr:rowOff>55245</xdr:rowOff>
    </xdr:to>
    <xdr:sp macro="" textlink="">
      <xdr:nvSpPr>
        <xdr:cNvPr id="252" name="楕円 251"/>
        <xdr:cNvSpPr/>
      </xdr:nvSpPr>
      <xdr:spPr>
        <a:xfrm>
          <a:off x="6098540" y="106914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xdr:rowOff>
    </xdr:from>
    <xdr:to>
      <xdr:col>41</xdr:col>
      <xdr:colOff>50800</xdr:colOff>
      <xdr:row>64</xdr:row>
      <xdr:rowOff>3810</xdr:rowOff>
    </xdr:to>
    <xdr:cxnSp macro="">
      <xdr:nvCxnSpPr>
        <xdr:cNvPr id="253" name="直線コネクタ 252"/>
        <xdr:cNvCxnSpPr/>
      </xdr:nvCxnSpPr>
      <xdr:spPr>
        <a:xfrm flipV="1">
          <a:off x="6149340" y="1073404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38735</xdr:rowOff>
    </xdr:from>
    <xdr:ext cx="469900" cy="262890"/>
    <xdr:sp macro="" textlink="">
      <xdr:nvSpPr>
        <xdr:cNvPr id="254" name="n_1aveValue【体育館・プール】&#10;一人当たり面積"/>
        <xdr:cNvSpPr txBox="1"/>
      </xdr:nvSpPr>
      <xdr:spPr>
        <a:xfrm>
          <a:off x="8271510" y="102685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40640</xdr:rowOff>
    </xdr:from>
    <xdr:ext cx="469900" cy="262890"/>
    <xdr:sp macro="" textlink="">
      <xdr:nvSpPr>
        <xdr:cNvPr id="255" name="n_2aveValue【体育館・プール】&#10;一人当たり面積"/>
        <xdr:cNvSpPr txBox="1"/>
      </xdr:nvSpPr>
      <xdr:spPr>
        <a:xfrm>
          <a:off x="7509510" y="102704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40005</xdr:rowOff>
    </xdr:from>
    <xdr:ext cx="469900" cy="262890"/>
    <xdr:sp macro="" textlink="">
      <xdr:nvSpPr>
        <xdr:cNvPr id="256" name="n_3aveValue【体育館・プール】&#10;一人当たり面積"/>
        <xdr:cNvSpPr txBox="1"/>
      </xdr:nvSpPr>
      <xdr:spPr>
        <a:xfrm>
          <a:off x="6711950" y="1026985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24130</xdr:rowOff>
    </xdr:from>
    <xdr:ext cx="468630" cy="262255"/>
    <xdr:sp macro="" textlink="">
      <xdr:nvSpPr>
        <xdr:cNvPr id="257" name="n_4aveValue【体育館・プール】&#10;一人当たり面積"/>
        <xdr:cNvSpPr txBox="1"/>
      </xdr:nvSpPr>
      <xdr:spPr>
        <a:xfrm>
          <a:off x="5937250" y="1025398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38735</xdr:rowOff>
    </xdr:from>
    <xdr:ext cx="469900" cy="262890"/>
    <xdr:sp macro="" textlink="">
      <xdr:nvSpPr>
        <xdr:cNvPr id="258" name="n_1mainValue【体育館・プール】&#10;一人当たり面積"/>
        <xdr:cNvSpPr txBox="1"/>
      </xdr:nvSpPr>
      <xdr:spPr>
        <a:xfrm>
          <a:off x="8271510" y="107715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41275</xdr:rowOff>
    </xdr:from>
    <xdr:ext cx="469900" cy="262890"/>
    <xdr:sp macro="" textlink="">
      <xdr:nvSpPr>
        <xdr:cNvPr id="259" name="n_2mainValue【体育館・プール】&#10;一人当たり面積"/>
        <xdr:cNvSpPr txBox="1"/>
      </xdr:nvSpPr>
      <xdr:spPr>
        <a:xfrm>
          <a:off x="7509510" y="1077404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43815</xdr:rowOff>
    </xdr:from>
    <xdr:ext cx="469900" cy="262890"/>
    <xdr:sp macro="" textlink="">
      <xdr:nvSpPr>
        <xdr:cNvPr id="260" name="n_3mainValue【体育館・プール】&#10;一人当たり面積"/>
        <xdr:cNvSpPr txBox="1"/>
      </xdr:nvSpPr>
      <xdr:spPr>
        <a:xfrm>
          <a:off x="6711950" y="107765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46990</xdr:rowOff>
    </xdr:from>
    <xdr:ext cx="468630" cy="262255"/>
    <xdr:sp macro="" textlink="">
      <xdr:nvSpPr>
        <xdr:cNvPr id="261" name="n_4mainValue【体育館・プール】&#10;一人当たり面積"/>
        <xdr:cNvSpPr txBox="1"/>
      </xdr:nvSpPr>
      <xdr:spPr>
        <a:xfrm>
          <a:off x="5937250" y="1077976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154305</xdr:rowOff>
    </xdr:from>
    <xdr:to>
      <xdr:col>28</xdr:col>
      <xdr:colOff>152400</xdr:colOff>
      <xdr:row>72</xdr:row>
      <xdr:rowOff>103505</xdr:rowOff>
    </xdr:to>
    <xdr:sp macro="" textlink="">
      <xdr:nvSpPr>
        <xdr:cNvPr id="262" name="正方形/長方形 261"/>
        <xdr:cNvSpPr/>
      </xdr:nvSpPr>
      <xdr:spPr>
        <a:xfrm>
          <a:off x="67056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128905</xdr:rowOff>
    </xdr:from>
    <xdr:to>
      <xdr:col>12</xdr:col>
      <xdr:colOff>127000</xdr:colOff>
      <xdr:row>74</xdr:row>
      <xdr:rowOff>38735</xdr:rowOff>
    </xdr:to>
    <xdr:sp macro="" textlink="">
      <xdr:nvSpPr>
        <xdr:cNvPr id="263" name="正方形/長方形 262"/>
        <xdr:cNvSpPr/>
      </xdr:nvSpPr>
      <xdr:spPr>
        <a:xfrm>
          <a:off x="79756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161290</xdr:rowOff>
    </xdr:from>
    <xdr:to>
      <xdr:col>12</xdr:col>
      <xdr:colOff>127000</xdr:colOff>
      <xdr:row>75</xdr:row>
      <xdr:rowOff>71120</xdr:rowOff>
    </xdr:to>
    <xdr:sp macro="" textlink="">
      <xdr:nvSpPr>
        <xdr:cNvPr id="264" name="正方形/長方形 263"/>
        <xdr:cNvSpPr/>
      </xdr:nvSpPr>
      <xdr:spPr>
        <a:xfrm>
          <a:off x="79756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128905</xdr:rowOff>
    </xdr:from>
    <xdr:to>
      <xdr:col>18</xdr:col>
      <xdr:colOff>0</xdr:colOff>
      <xdr:row>74</xdr:row>
      <xdr:rowOff>38735</xdr:rowOff>
    </xdr:to>
    <xdr:sp macro="" textlink="">
      <xdr:nvSpPr>
        <xdr:cNvPr id="265" name="正方形/長方形 264"/>
        <xdr:cNvSpPr/>
      </xdr:nvSpPr>
      <xdr:spPr>
        <a:xfrm>
          <a:off x="16764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161290</xdr:rowOff>
    </xdr:from>
    <xdr:to>
      <xdr:col>18</xdr:col>
      <xdr:colOff>0</xdr:colOff>
      <xdr:row>75</xdr:row>
      <xdr:rowOff>71120</xdr:rowOff>
    </xdr:to>
    <xdr:sp macro="" textlink="">
      <xdr:nvSpPr>
        <xdr:cNvPr id="266" name="正方形/長方形 265"/>
        <xdr:cNvSpPr/>
      </xdr:nvSpPr>
      <xdr:spPr>
        <a:xfrm>
          <a:off x="16764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128905</xdr:rowOff>
    </xdr:from>
    <xdr:to>
      <xdr:col>24</xdr:col>
      <xdr:colOff>0</xdr:colOff>
      <xdr:row>74</xdr:row>
      <xdr:rowOff>38735</xdr:rowOff>
    </xdr:to>
    <xdr:sp macro="" textlink="">
      <xdr:nvSpPr>
        <xdr:cNvPr id="267" name="正方形/長方形 266"/>
        <xdr:cNvSpPr/>
      </xdr:nvSpPr>
      <xdr:spPr>
        <a:xfrm>
          <a:off x="2682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73</xdr:row>
      <xdr:rowOff>161290</xdr:rowOff>
    </xdr:from>
    <xdr:to>
      <xdr:col>24</xdr:col>
      <xdr:colOff>0</xdr:colOff>
      <xdr:row>75</xdr:row>
      <xdr:rowOff>71120</xdr:rowOff>
    </xdr:to>
    <xdr:sp macro="" textlink="">
      <xdr:nvSpPr>
        <xdr:cNvPr id="268" name="正方形/長方形 267"/>
        <xdr:cNvSpPr/>
      </xdr:nvSpPr>
      <xdr:spPr>
        <a:xfrm>
          <a:off x="2682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96520</xdr:rowOff>
    </xdr:from>
    <xdr:to>
      <xdr:col>28</xdr:col>
      <xdr:colOff>152400</xdr:colOff>
      <xdr:row>88</xdr:row>
      <xdr:rowOff>154305</xdr:rowOff>
    </xdr:to>
    <xdr:sp macro="" textlink="">
      <xdr:nvSpPr>
        <xdr:cNvPr id="269" name="正方形/長方形 268"/>
        <xdr:cNvSpPr/>
      </xdr:nvSpPr>
      <xdr:spPr>
        <a:xfrm>
          <a:off x="670560" y="12673330"/>
          <a:ext cx="4175760" cy="2237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154305</xdr:rowOff>
    </xdr:from>
    <xdr:to>
      <xdr:col>59</xdr:col>
      <xdr:colOff>88900</xdr:colOff>
      <xdr:row>72</xdr:row>
      <xdr:rowOff>103505</xdr:rowOff>
    </xdr:to>
    <xdr:sp macro="" textlink="">
      <xdr:nvSpPr>
        <xdr:cNvPr id="270" name="正方形/長方形 269"/>
        <xdr:cNvSpPr/>
      </xdr:nvSpPr>
      <xdr:spPr>
        <a:xfrm>
          <a:off x="582676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128905</xdr:rowOff>
    </xdr:from>
    <xdr:to>
      <xdr:col>43</xdr:col>
      <xdr:colOff>63500</xdr:colOff>
      <xdr:row>74</xdr:row>
      <xdr:rowOff>38735</xdr:rowOff>
    </xdr:to>
    <xdr:sp macro="" textlink="">
      <xdr:nvSpPr>
        <xdr:cNvPr id="271" name="正方形/長方形 270"/>
        <xdr:cNvSpPr/>
      </xdr:nvSpPr>
      <xdr:spPr>
        <a:xfrm>
          <a:off x="59309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161290</xdr:rowOff>
    </xdr:from>
    <xdr:to>
      <xdr:col>43</xdr:col>
      <xdr:colOff>63500</xdr:colOff>
      <xdr:row>75</xdr:row>
      <xdr:rowOff>71120</xdr:rowOff>
    </xdr:to>
    <xdr:sp macro="" textlink="">
      <xdr:nvSpPr>
        <xdr:cNvPr id="272" name="正方形/長方形 271"/>
        <xdr:cNvSpPr/>
      </xdr:nvSpPr>
      <xdr:spPr>
        <a:xfrm>
          <a:off x="59309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128905</xdr:rowOff>
    </xdr:from>
    <xdr:to>
      <xdr:col>48</xdr:col>
      <xdr:colOff>127000</xdr:colOff>
      <xdr:row>74</xdr:row>
      <xdr:rowOff>38735</xdr:rowOff>
    </xdr:to>
    <xdr:sp macro="" textlink="">
      <xdr:nvSpPr>
        <xdr:cNvPr id="273" name="正方形/長方形 272"/>
        <xdr:cNvSpPr/>
      </xdr:nvSpPr>
      <xdr:spPr>
        <a:xfrm>
          <a:off x="683260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161290</xdr:rowOff>
    </xdr:from>
    <xdr:to>
      <xdr:col>48</xdr:col>
      <xdr:colOff>127000</xdr:colOff>
      <xdr:row>75</xdr:row>
      <xdr:rowOff>71120</xdr:rowOff>
    </xdr:to>
    <xdr:sp macro="" textlink="">
      <xdr:nvSpPr>
        <xdr:cNvPr id="274" name="正方形/長方形 273"/>
        <xdr:cNvSpPr/>
      </xdr:nvSpPr>
      <xdr:spPr>
        <a:xfrm>
          <a:off x="683260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128905</xdr:rowOff>
    </xdr:from>
    <xdr:to>
      <xdr:col>54</xdr:col>
      <xdr:colOff>127000</xdr:colOff>
      <xdr:row>74</xdr:row>
      <xdr:rowOff>38735</xdr:rowOff>
    </xdr:to>
    <xdr:sp macro="" textlink="">
      <xdr:nvSpPr>
        <xdr:cNvPr id="275" name="正方形/長方形 274"/>
        <xdr:cNvSpPr/>
      </xdr:nvSpPr>
      <xdr:spPr>
        <a:xfrm>
          <a:off x="7838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73</xdr:row>
      <xdr:rowOff>161290</xdr:rowOff>
    </xdr:from>
    <xdr:to>
      <xdr:col>54</xdr:col>
      <xdr:colOff>127000</xdr:colOff>
      <xdr:row>75</xdr:row>
      <xdr:rowOff>71120</xdr:rowOff>
    </xdr:to>
    <xdr:sp macro="" textlink="">
      <xdr:nvSpPr>
        <xdr:cNvPr id="276" name="正方形/長方形 275"/>
        <xdr:cNvSpPr/>
      </xdr:nvSpPr>
      <xdr:spPr>
        <a:xfrm>
          <a:off x="7838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96520</xdr:rowOff>
    </xdr:from>
    <xdr:to>
      <xdr:col>59</xdr:col>
      <xdr:colOff>88900</xdr:colOff>
      <xdr:row>88</xdr:row>
      <xdr:rowOff>154305</xdr:rowOff>
    </xdr:to>
    <xdr:sp macro="" textlink="">
      <xdr:nvSpPr>
        <xdr:cNvPr id="277" name="正方形/長方形 276"/>
        <xdr:cNvSpPr/>
      </xdr:nvSpPr>
      <xdr:spPr>
        <a:xfrm>
          <a:off x="5826760" y="12673330"/>
          <a:ext cx="4152900" cy="2237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9756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9756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764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764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682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682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70560" y="16421100"/>
          <a:ext cx="41757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582676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59309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59309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683260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683260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7838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7838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5826760" y="16421100"/>
          <a:ext cx="4152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77470</xdr:rowOff>
    </xdr:from>
    <xdr:to>
      <xdr:col>90</xdr:col>
      <xdr:colOff>25400</xdr:colOff>
      <xdr:row>28</xdr:row>
      <xdr:rowOff>25400</xdr:rowOff>
    </xdr:to>
    <xdr:sp macro="" textlink="">
      <xdr:nvSpPr>
        <xdr:cNvPr id="294" name="正方形/長方形 293"/>
        <xdr:cNvSpPr/>
      </xdr:nvSpPr>
      <xdr:spPr>
        <a:xfrm>
          <a:off x="10960100" y="4104640"/>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51435</xdr:rowOff>
    </xdr:from>
    <xdr:to>
      <xdr:col>74</xdr:col>
      <xdr:colOff>0</xdr:colOff>
      <xdr:row>29</xdr:row>
      <xdr:rowOff>135255</xdr:rowOff>
    </xdr:to>
    <xdr:sp macro="" textlink="">
      <xdr:nvSpPr>
        <xdr:cNvPr id="295" name="正方形/長方形 294"/>
        <xdr:cNvSpPr/>
      </xdr:nvSpPr>
      <xdr:spPr>
        <a:xfrm>
          <a:off x="110642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84455</xdr:rowOff>
    </xdr:from>
    <xdr:to>
      <xdr:col>74</xdr:col>
      <xdr:colOff>0</xdr:colOff>
      <xdr:row>30</xdr:row>
      <xdr:rowOff>167640</xdr:rowOff>
    </xdr:to>
    <xdr:sp macro="" textlink="">
      <xdr:nvSpPr>
        <xdr:cNvPr id="296" name="正方形/長方形 295"/>
        <xdr:cNvSpPr/>
      </xdr:nvSpPr>
      <xdr:spPr>
        <a:xfrm>
          <a:off x="110642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51435</xdr:rowOff>
    </xdr:from>
    <xdr:to>
      <xdr:col>79</xdr:col>
      <xdr:colOff>63500</xdr:colOff>
      <xdr:row>29</xdr:row>
      <xdr:rowOff>135255</xdr:rowOff>
    </xdr:to>
    <xdr:sp macro="" textlink="">
      <xdr:nvSpPr>
        <xdr:cNvPr id="297" name="正方形/長方形 296"/>
        <xdr:cNvSpPr/>
      </xdr:nvSpPr>
      <xdr:spPr>
        <a:xfrm>
          <a:off x="119659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84455</xdr:rowOff>
    </xdr:from>
    <xdr:to>
      <xdr:col>79</xdr:col>
      <xdr:colOff>63500</xdr:colOff>
      <xdr:row>30</xdr:row>
      <xdr:rowOff>167640</xdr:rowOff>
    </xdr:to>
    <xdr:sp macro="" textlink="">
      <xdr:nvSpPr>
        <xdr:cNvPr id="298" name="正方形/長方形 297"/>
        <xdr:cNvSpPr/>
      </xdr:nvSpPr>
      <xdr:spPr>
        <a:xfrm>
          <a:off x="119659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51435</xdr:rowOff>
    </xdr:from>
    <xdr:to>
      <xdr:col>85</xdr:col>
      <xdr:colOff>63500</xdr:colOff>
      <xdr:row>29</xdr:row>
      <xdr:rowOff>135255</xdr:rowOff>
    </xdr:to>
    <xdr:sp macro="" textlink="">
      <xdr:nvSpPr>
        <xdr:cNvPr id="299" name="正方形/長方形 298"/>
        <xdr:cNvSpPr/>
      </xdr:nvSpPr>
      <xdr:spPr>
        <a:xfrm>
          <a:off x="129717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29</xdr:row>
      <xdr:rowOff>84455</xdr:rowOff>
    </xdr:from>
    <xdr:to>
      <xdr:col>85</xdr:col>
      <xdr:colOff>63500</xdr:colOff>
      <xdr:row>30</xdr:row>
      <xdr:rowOff>167640</xdr:rowOff>
    </xdr:to>
    <xdr:sp macro="" textlink="">
      <xdr:nvSpPr>
        <xdr:cNvPr id="300" name="正方形/長方形 299"/>
        <xdr:cNvSpPr/>
      </xdr:nvSpPr>
      <xdr:spPr>
        <a:xfrm>
          <a:off x="129717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77470</xdr:rowOff>
    </xdr:to>
    <xdr:sp macro="" textlink="">
      <xdr:nvSpPr>
        <xdr:cNvPr id="301" name="正方形/長方形 300"/>
        <xdr:cNvSpPr/>
      </xdr:nvSpPr>
      <xdr:spPr>
        <a:xfrm>
          <a:off x="10960100" y="5219700"/>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8600"/>
    <xdr:sp macro="" textlink="">
      <xdr:nvSpPr>
        <xdr:cNvPr id="302" name="テキスト ボックス 301"/>
        <xdr:cNvSpPr txBox="1"/>
      </xdr:nvSpPr>
      <xdr:spPr>
        <a:xfrm>
          <a:off x="10922000" y="50330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77470</xdr:rowOff>
    </xdr:from>
    <xdr:to>
      <xdr:col>89</xdr:col>
      <xdr:colOff>167640</xdr:colOff>
      <xdr:row>44</xdr:row>
      <xdr:rowOff>77470</xdr:rowOff>
    </xdr:to>
    <xdr:cxnSp macro="">
      <xdr:nvCxnSpPr>
        <xdr:cNvPr id="303" name="直線コネクタ 302"/>
        <xdr:cNvCxnSpPr/>
      </xdr:nvCxnSpPr>
      <xdr:spPr>
        <a:xfrm>
          <a:off x="10960100" y="7457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107315</xdr:rowOff>
    </xdr:from>
    <xdr:ext cx="467360" cy="262255"/>
    <xdr:sp macro="" textlink="">
      <xdr:nvSpPr>
        <xdr:cNvPr id="304" name="テキスト ボックス 303"/>
        <xdr:cNvSpPr txBox="1"/>
      </xdr:nvSpPr>
      <xdr:spPr>
        <a:xfrm>
          <a:off x="10561320" y="731964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93980</xdr:rowOff>
    </xdr:from>
    <xdr:to>
      <xdr:col>89</xdr:col>
      <xdr:colOff>167640</xdr:colOff>
      <xdr:row>42</xdr:row>
      <xdr:rowOff>93980</xdr:rowOff>
    </xdr:to>
    <xdr:cxnSp macro="">
      <xdr:nvCxnSpPr>
        <xdr:cNvPr id="305" name="直線コネクタ 304"/>
        <xdr:cNvCxnSpPr/>
      </xdr:nvCxnSpPr>
      <xdr:spPr>
        <a:xfrm>
          <a:off x="10960100" y="71386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123825</xdr:rowOff>
    </xdr:from>
    <xdr:ext cx="467360" cy="261620"/>
    <xdr:sp macro="" textlink="">
      <xdr:nvSpPr>
        <xdr:cNvPr id="306" name="テキスト ボックス 305"/>
        <xdr:cNvSpPr txBox="1"/>
      </xdr:nvSpPr>
      <xdr:spPr>
        <a:xfrm>
          <a:off x="10561320" y="700087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110490</xdr:rowOff>
    </xdr:from>
    <xdr:to>
      <xdr:col>89</xdr:col>
      <xdr:colOff>167640</xdr:colOff>
      <xdr:row>40</xdr:row>
      <xdr:rowOff>110490</xdr:rowOff>
    </xdr:to>
    <xdr:cxnSp macro="">
      <xdr:nvCxnSpPr>
        <xdr:cNvPr id="307" name="直線コネクタ 306"/>
        <xdr:cNvCxnSpPr/>
      </xdr:nvCxnSpPr>
      <xdr:spPr>
        <a:xfrm>
          <a:off x="10960100" y="68199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140335</xdr:rowOff>
    </xdr:from>
    <xdr:ext cx="403225" cy="262255"/>
    <xdr:sp macro="" textlink="">
      <xdr:nvSpPr>
        <xdr:cNvPr id="308" name="テキスト ボックス 307"/>
        <xdr:cNvSpPr txBox="1"/>
      </xdr:nvSpPr>
      <xdr:spPr>
        <a:xfrm>
          <a:off x="10602595" y="6682105"/>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127000</xdr:rowOff>
    </xdr:from>
    <xdr:to>
      <xdr:col>89</xdr:col>
      <xdr:colOff>167640</xdr:colOff>
      <xdr:row>38</xdr:row>
      <xdr:rowOff>127000</xdr:rowOff>
    </xdr:to>
    <xdr:cxnSp macro="">
      <xdr:nvCxnSpPr>
        <xdr:cNvPr id="309" name="直線コネクタ 308"/>
        <xdr:cNvCxnSpPr/>
      </xdr:nvCxnSpPr>
      <xdr:spPr>
        <a:xfrm>
          <a:off x="10960100" y="6501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156210</xdr:rowOff>
    </xdr:from>
    <xdr:ext cx="403225" cy="263525"/>
    <xdr:sp macro="" textlink="">
      <xdr:nvSpPr>
        <xdr:cNvPr id="310" name="テキスト ボックス 309"/>
        <xdr:cNvSpPr txBox="1"/>
      </xdr:nvSpPr>
      <xdr:spPr>
        <a:xfrm>
          <a:off x="10602595" y="6362700"/>
          <a:ext cx="403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144145</xdr:rowOff>
    </xdr:from>
    <xdr:to>
      <xdr:col>89</xdr:col>
      <xdr:colOff>167640</xdr:colOff>
      <xdr:row>36</xdr:row>
      <xdr:rowOff>144145</xdr:rowOff>
    </xdr:to>
    <xdr:cxnSp macro="">
      <xdr:nvCxnSpPr>
        <xdr:cNvPr id="311" name="直線コネクタ 310"/>
        <xdr:cNvCxnSpPr/>
      </xdr:nvCxnSpPr>
      <xdr:spPr>
        <a:xfrm>
          <a:off x="10960100" y="61829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167640</xdr:rowOff>
    </xdr:from>
    <xdr:ext cx="403225" cy="262890"/>
    <xdr:sp macro="" textlink="">
      <xdr:nvSpPr>
        <xdr:cNvPr id="312" name="テキスト ボックス 311"/>
        <xdr:cNvSpPr txBox="1"/>
      </xdr:nvSpPr>
      <xdr:spPr>
        <a:xfrm>
          <a:off x="10602595" y="603885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160655</xdr:rowOff>
    </xdr:from>
    <xdr:to>
      <xdr:col>89</xdr:col>
      <xdr:colOff>167640</xdr:colOff>
      <xdr:row>34</xdr:row>
      <xdr:rowOff>160655</xdr:rowOff>
    </xdr:to>
    <xdr:cxnSp macro="">
      <xdr:nvCxnSpPr>
        <xdr:cNvPr id="313" name="直線コネクタ 312"/>
        <xdr:cNvCxnSpPr/>
      </xdr:nvCxnSpPr>
      <xdr:spPr>
        <a:xfrm>
          <a:off x="10960100" y="58642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16510</xdr:rowOff>
    </xdr:from>
    <xdr:ext cx="403225" cy="262255"/>
    <xdr:sp macro="" textlink="">
      <xdr:nvSpPr>
        <xdr:cNvPr id="314" name="テキスト ボックス 313"/>
        <xdr:cNvSpPr txBox="1"/>
      </xdr:nvSpPr>
      <xdr:spPr>
        <a:xfrm>
          <a:off x="10602595" y="572008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167640</xdr:colOff>
      <xdr:row>33</xdr:row>
      <xdr:rowOff>2540</xdr:rowOff>
    </xdr:to>
    <xdr:cxnSp macro="">
      <xdr:nvCxnSpPr>
        <xdr:cNvPr id="315" name="直線コネクタ 314"/>
        <xdr:cNvCxnSpPr/>
      </xdr:nvCxnSpPr>
      <xdr:spPr>
        <a:xfrm>
          <a:off x="10960100" y="553847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32385</xdr:rowOff>
    </xdr:from>
    <xdr:ext cx="337820" cy="261620"/>
    <xdr:sp macro="" textlink="">
      <xdr:nvSpPr>
        <xdr:cNvPr id="316" name="テキスト ボックス 315"/>
        <xdr:cNvSpPr txBox="1"/>
      </xdr:nvSpPr>
      <xdr:spPr>
        <a:xfrm>
          <a:off x="10666730" y="5400675"/>
          <a:ext cx="337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167640</xdr:colOff>
      <xdr:row>31</xdr:row>
      <xdr:rowOff>19050</xdr:rowOff>
    </xdr:to>
    <xdr:cxnSp macro="">
      <xdr:nvCxnSpPr>
        <xdr:cNvPr id="317" name="直線コネクタ 316"/>
        <xdr:cNvCxnSpPr/>
      </xdr:nvCxnSpPr>
      <xdr:spPr>
        <a:xfrm>
          <a:off x="10960100" y="521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77470</xdr:rowOff>
    </xdr:to>
    <xdr:sp macro="" textlink="">
      <xdr:nvSpPr>
        <xdr:cNvPr id="318" name="【一般廃棄物処理施設】&#10;有形固定資産減価償却率グラフ枠"/>
        <xdr:cNvSpPr/>
      </xdr:nvSpPr>
      <xdr:spPr>
        <a:xfrm>
          <a:off x="10960100" y="5219700"/>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106045</xdr:rowOff>
    </xdr:from>
    <xdr:to>
      <xdr:col>85</xdr:col>
      <xdr:colOff>126365</xdr:colOff>
      <xdr:row>42</xdr:row>
      <xdr:rowOff>93980</xdr:rowOff>
    </xdr:to>
    <xdr:cxnSp macro="">
      <xdr:nvCxnSpPr>
        <xdr:cNvPr id="319" name="直線コネクタ 318"/>
        <xdr:cNvCxnSpPr/>
      </xdr:nvCxnSpPr>
      <xdr:spPr>
        <a:xfrm flipV="1">
          <a:off x="14375765" y="564197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97790</xdr:rowOff>
    </xdr:from>
    <xdr:ext cx="469900" cy="262255"/>
    <xdr:sp macro="" textlink="">
      <xdr:nvSpPr>
        <xdr:cNvPr id="320" name="【一般廃棄物処理施設】&#10;有形固定資産減価償却率最小値テキスト"/>
        <xdr:cNvSpPr txBox="1"/>
      </xdr:nvSpPr>
      <xdr:spPr>
        <a:xfrm>
          <a:off x="14414500" y="71424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93980</xdr:rowOff>
    </xdr:from>
    <xdr:to>
      <xdr:col>86</xdr:col>
      <xdr:colOff>25400</xdr:colOff>
      <xdr:row>42</xdr:row>
      <xdr:rowOff>93980</xdr:rowOff>
    </xdr:to>
    <xdr:cxnSp macro="">
      <xdr:nvCxnSpPr>
        <xdr:cNvPr id="321" name="直線コネクタ 320"/>
        <xdr:cNvCxnSpPr/>
      </xdr:nvCxnSpPr>
      <xdr:spPr>
        <a:xfrm>
          <a:off x="14287500" y="71386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51435</xdr:rowOff>
    </xdr:from>
    <xdr:ext cx="340360" cy="262255"/>
    <xdr:sp macro="" textlink="">
      <xdr:nvSpPr>
        <xdr:cNvPr id="322" name="【一般廃棄物処理施設】&#10;有形固定資産減価償却率最大値テキスト"/>
        <xdr:cNvSpPr txBox="1"/>
      </xdr:nvSpPr>
      <xdr:spPr>
        <a:xfrm>
          <a:off x="14414500" y="5419725"/>
          <a:ext cx="340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106045</xdr:rowOff>
    </xdr:from>
    <xdr:to>
      <xdr:col>86</xdr:col>
      <xdr:colOff>25400</xdr:colOff>
      <xdr:row>33</xdr:row>
      <xdr:rowOff>106045</xdr:rowOff>
    </xdr:to>
    <xdr:cxnSp macro="">
      <xdr:nvCxnSpPr>
        <xdr:cNvPr id="323" name="直線コネクタ 322"/>
        <xdr:cNvCxnSpPr/>
      </xdr:nvCxnSpPr>
      <xdr:spPr>
        <a:xfrm>
          <a:off x="14287500" y="5641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107315</xdr:rowOff>
    </xdr:from>
    <xdr:ext cx="405130" cy="262255"/>
    <xdr:sp macro="" textlink="">
      <xdr:nvSpPr>
        <xdr:cNvPr id="324" name="【一般廃棄物処理施設】&#10;有形固定資産減価償却率平均値テキスト"/>
        <xdr:cNvSpPr txBox="1"/>
      </xdr:nvSpPr>
      <xdr:spPr>
        <a:xfrm>
          <a:off x="14414500" y="6313805"/>
          <a:ext cx="4051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84455</xdr:rowOff>
    </xdr:from>
    <xdr:to>
      <xdr:col>85</xdr:col>
      <xdr:colOff>167640</xdr:colOff>
      <xdr:row>39</xdr:row>
      <xdr:rowOff>13335</xdr:rowOff>
    </xdr:to>
    <xdr:sp macro="" textlink="">
      <xdr:nvSpPr>
        <xdr:cNvPr id="325" name="フローチャート: 判断 324"/>
        <xdr:cNvSpPr/>
      </xdr:nvSpPr>
      <xdr:spPr>
        <a:xfrm>
          <a:off x="14325600" y="6458585"/>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19050</xdr:rowOff>
    </xdr:from>
    <xdr:to>
      <xdr:col>81</xdr:col>
      <xdr:colOff>101600</xdr:colOff>
      <xdr:row>38</xdr:row>
      <xdr:rowOff>122555</xdr:rowOff>
    </xdr:to>
    <xdr:sp macro="" textlink="">
      <xdr:nvSpPr>
        <xdr:cNvPr id="326" name="フローチャート: 判断 325"/>
        <xdr:cNvSpPr/>
      </xdr:nvSpPr>
      <xdr:spPr>
        <a:xfrm>
          <a:off x="13578840" y="63931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35560</xdr:rowOff>
    </xdr:from>
    <xdr:to>
      <xdr:col>76</xdr:col>
      <xdr:colOff>165100</xdr:colOff>
      <xdr:row>38</xdr:row>
      <xdr:rowOff>138430</xdr:rowOff>
    </xdr:to>
    <xdr:sp macro="" textlink="">
      <xdr:nvSpPr>
        <xdr:cNvPr id="327" name="フローチャート: 判断 326"/>
        <xdr:cNvSpPr/>
      </xdr:nvSpPr>
      <xdr:spPr>
        <a:xfrm>
          <a:off x="12804140" y="6409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31115</xdr:rowOff>
    </xdr:from>
    <xdr:to>
      <xdr:col>72</xdr:col>
      <xdr:colOff>38100</xdr:colOff>
      <xdr:row>38</xdr:row>
      <xdr:rowOff>133985</xdr:rowOff>
    </xdr:to>
    <xdr:sp macro="" textlink="">
      <xdr:nvSpPr>
        <xdr:cNvPr id="328" name="フローチャート: 判断 327"/>
        <xdr:cNvSpPr/>
      </xdr:nvSpPr>
      <xdr:spPr>
        <a:xfrm>
          <a:off x="12029440" y="640524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160020</xdr:rowOff>
    </xdr:from>
    <xdr:to>
      <xdr:col>67</xdr:col>
      <xdr:colOff>101600</xdr:colOff>
      <xdr:row>38</xdr:row>
      <xdr:rowOff>88900</xdr:rowOff>
    </xdr:to>
    <xdr:sp macro="" textlink="">
      <xdr:nvSpPr>
        <xdr:cNvPr id="329" name="フローチャート: 判断 328"/>
        <xdr:cNvSpPr/>
      </xdr:nvSpPr>
      <xdr:spPr>
        <a:xfrm>
          <a:off x="11231880" y="63665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74930</xdr:rowOff>
    </xdr:from>
    <xdr:ext cx="762000" cy="262890"/>
    <xdr:sp macro="" textlink="">
      <xdr:nvSpPr>
        <xdr:cNvPr id="330" name="テキスト ボックス 329"/>
        <xdr:cNvSpPr txBox="1"/>
      </xdr:nvSpPr>
      <xdr:spPr>
        <a:xfrm>
          <a:off x="1420876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74930</xdr:rowOff>
    </xdr:from>
    <xdr:ext cx="762000" cy="262890"/>
    <xdr:sp macro="" textlink="">
      <xdr:nvSpPr>
        <xdr:cNvPr id="331" name="テキスト ボックス 330"/>
        <xdr:cNvSpPr txBox="1"/>
      </xdr:nvSpPr>
      <xdr:spPr>
        <a:xfrm>
          <a:off x="134620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74930</xdr:rowOff>
    </xdr:from>
    <xdr:ext cx="762000" cy="262890"/>
    <xdr:sp macro="" textlink="">
      <xdr:nvSpPr>
        <xdr:cNvPr id="332" name="テキスト ボックス 331"/>
        <xdr:cNvSpPr txBox="1"/>
      </xdr:nvSpPr>
      <xdr:spPr>
        <a:xfrm>
          <a:off x="126873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44</xdr:row>
      <xdr:rowOff>74930</xdr:rowOff>
    </xdr:from>
    <xdr:ext cx="762000" cy="262890"/>
    <xdr:sp macro="" textlink="">
      <xdr:nvSpPr>
        <xdr:cNvPr id="333" name="テキスト ボックス 332"/>
        <xdr:cNvSpPr txBox="1"/>
      </xdr:nvSpPr>
      <xdr:spPr>
        <a:xfrm>
          <a:off x="119024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74930</xdr:rowOff>
    </xdr:from>
    <xdr:ext cx="762000" cy="262890"/>
    <xdr:sp macro="" textlink="">
      <xdr:nvSpPr>
        <xdr:cNvPr id="334" name="テキスト ボックス 333"/>
        <xdr:cNvSpPr txBox="1"/>
      </xdr:nvSpPr>
      <xdr:spPr>
        <a:xfrm>
          <a:off x="11115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62230</xdr:rowOff>
    </xdr:from>
    <xdr:to>
      <xdr:col>85</xdr:col>
      <xdr:colOff>167640</xdr:colOff>
      <xdr:row>39</xdr:row>
      <xdr:rowOff>165735</xdr:rowOff>
    </xdr:to>
    <xdr:sp macro="" textlink="">
      <xdr:nvSpPr>
        <xdr:cNvPr id="335" name="楕円 334"/>
        <xdr:cNvSpPr/>
      </xdr:nvSpPr>
      <xdr:spPr>
        <a:xfrm>
          <a:off x="14325600" y="6604000"/>
          <a:ext cx="914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40640</xdr:rowOff>
    </xdr:from>
    <xdr:ext cx="405130" cy="262890"/>
    <xdr:sp macro="" textlink="">
      <xdr:nvSpPr>
        <xdr:cNvPr id="336" name="【一般廃棄物処理施設】&#10;有形固定資産減価償却率該当値テキスト"/>
        <xdr:cNvSpPr txBox="1"/>
      </xdr:nvSpPr>
      <xdr:spPr>
        <a:xfrm>
          <a:off x="14414500" y="658241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35560</xdr:rowOff>
    </xdr:from>
    <xdr:to>
      <xdr:col>81</xdr:col>
      <xdr:colOff>101600</xdr:colOff>
      <xdr:row>39</xdr:row>
      <xdr:rowOff>138430</xdr:rowOff>
    </xdr:to>
    <xdr:sp macro="" textlink="">
      <xdr:nvSpPr>
        <xdr:cNvPr id="337" name="楕円 336"/>
        <xdr:cNvSpPr/>
      </xdr:nvSpPr>
      <xdr:spPr>
        <a:xfrm>
          <a:off x="13578840" y="65773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86995</xdr:rowOff>
    </xdr:from>
    <xdr:to>
      <xdr:col>85</xdr:col>
      <xdr:colOff>127000</xdr:colOff>
      <xdr:row>39</xdr:row>
      <xdr:rowOff>114300</xdr:rowOff>
    </xdr:to>
    <xdr:cxnSp macro="">
      <xdr:nvCxnSpPr>
        <xdr:cNvPr id="338" name="直線コネクタ 337"/>
        <xdr:cNvCxnSpPr/>
      </xdr:nvCxnSpPr>
      <xdr:spPr>
        <a:xfrm>
          <a:off x="13629640" y="6628765"/>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11430</xdr:rowOff>
    </xdr:from>
    <xdr:to>
      <xdr:col>76</xdr:col>
      <xdr:colOff>165100</xdr:colOff>
      <xdr:row>39</xdr:row>
      <xdr:rowOff>114300</xdr:rowOff>
    </xdr:to>
    <xdr:sp macro="" textlink="">
      <xdr:nvSpPr>
        <xdr:cNvPr id="339" name="楕円 338"/>
        <xdr:cNvSpPr/>
      </xdr:nvSpPr>
      <xdr:spPr>
        <a:xfrm>
          <a:off x="12804140" y="6553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62230</xdr:rowOff>
    </xdr:from>
    <xdr:to>
      <xdr:col>81</xdr:col>
      <xdr:colOff>50800</xdr:colOff>
      <xdr:row>39</xdr:row>
      <xdr:rowOff>86995</xdr:rowOff>
    </xdr:to>
    <xdr:cxnSp macro="">
      <xdr:nvCxnSpPr>
        <xdr:cNvPr id="340" name="直線コネクタ 339"/>
        <xdr:cNvCxnSpPr/>
      </xdr:nvCxnSpPr>
      <xdr:spPr>
        <a:xfrm>
          <a:off x="12854940" y="660400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127000</xdr:rowOff>
    </xdr:from>
    <xdr:to>
      <xdr:col>72</xdr:col>
      <xdr:colOff>38100</xdr:colOff>
      <xdr:row>39</xdr:row>
      <xdr:rowOff>55880</xdr:rowOff>
    </xdr:to>
    <xdr:sp macro="" textlink="">
      <xdr:nvSpPr>
        <xdr:cNvPr id="341" name="楕円 340"/>
        <xdr:cNvSpPr/>
      </xdr:nvSpPr>
      <xdr:spPr>
        <a:xfrm>
          <a:off x="12029440" y="650113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39</xdr:row>
      <xdr:rowOff>4445</xdr:rowOff>
    </xdr:from>
    <xdr:to>
      <xdr:col>76</xdr:col>
      <xdr:colOff>114300</xdr:colOff>
      <xdr:row>39</xdr:row>
      <xdr:rowOff>62230</xdr:rowOff>
    </xdr:to>
    <xdr:cxnSp macro="">
      <xdr:nvCxnSpPr>
        <xdr:cNvPr id="342" name="直線コネクタ 341"/>
        <xdr:cNvCxnSpPr/>
      </xdr:nvCxnSpPr>
      <xdr:spPr>
        <a:xfrm>
          <a:off x="12070080" y="6546215"/>
          <a:ext cx="7848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13335</xdr:rowOff>
    </xdr:to>
    <xdr:sp macro="" textlink="">
      <xdr:nvSpPr>
        <xdr:cNvPr id="343" name="楕円 342"/>
        <xdr:cNvSpPr/>
      </xdr:nvSpPr>
      <xdr:spPr>
        <a:xfrm>
          <a:off x="11231880" y="64585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167640</xdr:colOff>
      <xdr:row>39</xdr:row>
      <xdr:rowOff>4445</xdr:rowOff>
    </xdr:to>
    <xdr:cxnSp macro="">
      <xdr:nvCxnSpPr>
        <xdr:cNvPr id="344" name="直線コネクタ 343"/>
        <xdr:cNvCxnSpPr/>
      </xdr:nvCxnSpPr>
      <xdr:spPr>
        <a:xfrm>
          <a:off x="11282680" y="6509385"/>
          <a:ext cx="7874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139065</xdr:rowOff>
    </xdr:from>
    <xdr:ext cx="405130" cy="263525"/>
    <xdr:sp macro="" textlink="">
      <xdr:nvSpPr>
        <xdr:cNvPr id="345" name="n_1aveValue【一般廃棄物処理施設】&#10;有形固定資産減価償却率"/>
        <xdr:cNvSpPr txBox="1"/>
      </xdr:nvSpPr>
      <xdr:spPr>
        <a:xfrm>
          <a:off x="13437235" y="6177915"/>
          <a:ext cx="405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154940</xdr:rowOff>
    </xdr:from>
    <xdr:ext cx="405130" cy="262890"/>
    <xdr:sp macro="" textlink="">
      <xdr:nvSpPr>
        <xdr:cNvPr id="346" name="n_2aveValue【一般廃棄物処理施設】&#10;有形固定資産減価償却率"/>
        <xdr:cNvSpPr txBox="1"/>
      </xdr:nvSpPr>
      <xdr:spPr>
        <a:xfrm>
          <a:off x="12675235" y="619379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151130</xdr:rowOff>
    </xdr:from>
    <xdr:ext cx="403860" cy="262890"/>
    <xdr:sp macro="" textlink="">
      <xdr:nvSpPr>
        <xdr:cNvPr id="347" name="n_3aveValue【一般廃棄物処理施設】&#10;有形固定資産減価償却率"/>
        <xdr:cNvSpPr txBox="1"/>
      </xdr:nvSpPr>
      <xdr:spPr>
        <a:xfrm>
          <a:off x="11900535" y="618998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106045</xdr:rowOff>
    </xdr:from>
    <xdr:ext cx="403860" cy="262255"/>
    <xdr:sp macro="" textlink="">
      <xdr:nvSpPr>
        <xdr:cNvPr id="348" name="n_4aveValue【一般廃棄物処理施設】&#10;有形固定資産減価償却率"/>
        <xdr:cNvSpPr txBox="1"/>
      </xdr:nvSpPr>
      <xdr:spPr>
        <a:xfrm>
          <a:off x="11102975" y="614489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129540</xdr:rowOff>
    </xdr:from>
    <xdr:ext cx="405130" cy="261620"/>
    <xdr:sp macro="" textlink="">
      <xdr:nvSpPr>
        <xdr:cNvPr id="349" name="n_1mainValue【一般廃棄物処理施設】&#10;有形固定資産減価償却率"/>
        <xdr:cNvSpPr txBox="1"/>
      </xdr:nvSpPr>
      <xdr:spPr>
        <a:xfrm>
          <a:off x="13437235" y="6671310"/>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105410</xdr:rowOff>
    </xdr:from>
    <xdr:ext cx="405130" cy="262255"/>
    <xdr:sp macro="" textlink="">
      <xdr:nvSpPr>
        <xdr:cNvPr id="350" name="n_2mainValue【一般廃棄物処理施設】&#10;有形固定資産減価償却率"/>
        <xdr:cNvSpPr txBox="1"/>
      </xdr:nvSpPr>
      <xdr:spPr>
        <a:xfrm>
          <a:off x="12675235" y="664718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47625</xdr:rowOff>
    </xdr:from>
    <xdr:ext cx="403860" cy="262255"/>
    <xdr:sp macro="" textlink="">
      <xdr:nvSpPr>
        <xdr:cNvPr id="351" name="n_3mainValue【一般廃棄物処理施設】&#10;有形固定資産減価償却率"/>
        <xdr:cNvSpPr txBox="1"/>
      </xdr:nvSpPr>
      <xdr:spPr>
        <a:xfrm>
          <a:off x="11900535" y="658939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3810</xdr:rowOff>
    </xdr:from>
    <xdr:ext cx="403860" cy="262890"/>
    <xdr:sp macro="" textlink="">
      <xdr:nvSpPr>
        <xdr:cNvPr id="352" name="n_4mainValue【一般廃棄物処理施設】&#10;有形固定資産減価償却率"/>
        <xdr:cNvSpPr txBox="1"/>
      </xdr:nvSpPr>
      <xdr:spPr>
        <a:xfrm>
          <a:off x="11102975" y="6545580"/>
          <a:ext cx="403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77470</xdr:rowOff>
    </xdr:from>
    <xdr:to>
      <xdr:col>120</xdr:col>
      <xdr:colOff>152400</xdr:colOff>
      <xdr:row>28</xdr:row>
      <xdr:rowOff>25400</xdr:rowOff>
    </xdr:to>
    <xdr:sp macro="" textlink="">
      <xdr:nvSpPr>
        <xdr:cNvPr id="353" name="正方形/長方形 352"/>
        <xdr:cNvSpPr/>
      </xdr:nvSpPr>
      <xdr:spPr>
        <a:xfrm>
          <a:off x="16093440" y="4104640"/>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51435</xdr:rowOff>
    </xdr:from>
    <xdr:to>
      <xdr:col>104</xdr:col>
      <xdr:colOff>127000</xdr:colOff>
      <xdr:row>29</xdr:row>
      <xdr:rowOff>135255</xdr:rowOff>
    </xdr:to>
    <xdr:sp macro="" textlink="">
      <xdr:nvSpPr>
        <xdr:cNvPr id="354" name="正方形/長方形 353"/>
        <xdr:cNvSpPr/>
      </xdr:nvSpPr>
      <xdr:spPr>
        <a:xfrm>
          <a:off x="1622044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84455</xdr:rowOff>
    </xdr:from>
    <xdr:to>
      <xdr:col>104</xdr:col>
      <xdr:colOff>127000</xdr:colOff>
      <xdr:row>30</xdr:row>
      <xdr:rowOff>167640</xdr:rowOff>
    </xdr:to>
    <xdr:sp macro="" textlink="">
      <xdr:nvSpPr>
        <xdr:cNvPr id="355" name="正方形/長方形 354"/>
        <xdr:cNvSpPr/>
      </xdr:nvSpPr>
      <xdr:spPr>
        <a:xfrm>
          <a:off x="1622044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51435</xdr:rowOff>
    </xdr:from>
    <xdr:to>
      <xdr:col>110</xdr:col>
      <xdr:colOff>0</xdr:colOff>
      <xdr:row>29</xdr:row>
      <xdr:rowOff>135255</xdr:rowOff>
    </xdr:to>
    <xdr:sp macro="" textlink="">
      <xdr:nvSpPr>
        <xdr:cNvPr id="356" name="正方形/長方形 355"/>
        <xdr:cNvSpPr/>
      </xdr:nvSpPr>
      <xdr:spPr>
        <a:xfrm>
          <a:off x="1709928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84455</xdr:rowOff>
    </xdr:from>
    <xdr:to>
      <xdr:col>110</xdr:col>
      <xdr:colOff>0</xdr:colOff>
      <xdr:row>30</xdr:row>
      <xdr:rowOff>167640</xdr:rowOff>
    </xdr:to>
    <xdr:sp macro="" textlink="">
      <xdr:nvSpPr>
        <xdr:cNvPr id="357" name="正方形/長方形 356"/>
        <xdr:cNvSpPr/>
      </xdr:nvSpPr>
      <xdr:spPr>
        <a:xfrm>
          <a:off x="1709928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51435</xdr:rowOff>
    </xdr:from>
    <xdr:to>
      <xdr:col>116</xdr:col>
      <xdr:colOff>0</xdr:colOff>
      <xdr:row>29</xdr:row>
      <xdr:rowOff>135255</xdr:rowOff>
    </xdr:to>
    <xdr:sp macro="" textlink="">
      <xdr:nvSpPr>
        <xdr:cNvPr id="358" name="正方形/長方形 357"/>
        <xdr:cNvSpPr/>
      </xdr:nvSpPr>
      <xdr:spPr>
        <a:xfrm>
          <a:off x="18105120" y="474916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29</xdr:row>
      <xdr:rowOff>84455</xdr:rowOff>
    </xdr:from>
    <xdr:to>
      <xdr:col>116</xdr:col>
      <xdr:colOff>0</xdr:colOff>
      <xdr:row>30</xdr:row>
      <xdr:rowOff>167640</xdr:rowOff>
    </xdr:to>
    <xdr:sp macro="" textlink="">
      <xdr:nvSpPr>
        <xdr:cNvPr id="359" name="正方形/長方形 358"/>
        <xdr:cNvSpPr/>
      </xdr:nvSpPr>
      <xdr:spPr>
        <a:xfrm>
          <a:off x="18105120" y="494982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77470</xdr:rowOff>
    </xdr:to>
    <xdr:sp macro="" textlink="">
      <xdr:nvSpPr>
        <xdr:cNvPr id="360" name="正方形/長方形 359"/>
        <xdr:cNvSpPr/>
      </xdr:nvSpPr>
      <xdr:spPr>
        <a:xfrm>
          <a:off x="16093440" y="5219700"/>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8600"/>
    <xdr:sp macro="" textlink="">
      <xdr:nvSpPr>
        <xdr:cNvPr id="361" name="テキスト ボックス 360"/>
        <xdr:cNvSpPr txBox="1"/>
      </xdr:nvSpPr>
      <xdr:spPr>
        <a:xfrm>
          <a:off x="16078200" y="50330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77470</xdr:rowOff>
    </xdr:from>
    <xdr:to>
      <xdr:col>120</xdr:col>
      <xdr:colOff>114300</xdr:colOff>
      <xdr:row>44</xdr:row>
      <xdr:rowOff>77470</xdr:rowOff>
    </xdr:to>
    <xdr:cxnSp macro="">
      <xdr:nvCxnSpPr>
        <xdr:cNvPr id="362" name="直線コネクタ 361"/>
        <xdr:cNvCxnSpPr/>
      </xdr:nvCxnSpPr>
      <xdr:spPr>
        <a:xfrm>
          <a:off x="16093440" y="7457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135255</xdr:rowOff>
    </xdr:from>
    <xdr:to>
      <xdr:col>120</xdr:col>
      <xdr:colOff>114300</xdr:colOff>
      <xdr:row>41</xdr:row>
      <xdr:rowOff>135255</xdr:rowOff>
    </xdr:to>
    <xdr:cxnSp macro="">
      <xdr:nvCxnSpPr>
        <xdr:cNvPr id="363" name="直線コネクタ 362"/>
        <xdr:cNvCxnSpPr/>
      </xdr:nvCxnSpPr>
      <xdr:spPr>
        <a:xfrm>
          <a:off x="16093440" y="7012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165100</xdr:rowOff>
    </xdr:from>
    <xdr:ext cx="248920" cy="261620"/>
    <xdr:sp macro="" textlink="">
      <xdr:nvSpPr>
        <xdr:cNvPr id="364" name="テキスト ボックス 363"/>
        <xdr:cNvSpPr txBox="1"/>
      </xdr:nvSpPr>
      <xdr:spPr>
        <a:xfrm>
          <a:off x="15890240" y="6874510"/>
          <a:ext cx="248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6093440" y="6560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49530</xdr:rowOff>
    </xdr:from>
    <xdr:ext cx="594360" cy="262255"/>
    <xdr:sp macro="" textlink="">
      <xdr:nvSpPr>
        <xdr:cNvPr id="366" name="テキスト ボックス 365"/>
        <xdr:cNvSpPr txBox="1"/>
      </xdr:nvSpPr>
      <xdr:spPr>
        <a:xfrm>
          <a:off x="15589250" y="6423660"/>
          <a:ext cx="594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77470</xdr:rowOff>
    </xdr:from>
    <xdr:to>
      <xdr:col>120</xdr:col>
      <xdr:colOff>114300</xdr:colOff>
      <xdr:row>36</xdr:row>
      <xdr:rowOff>77470</xdr:rowOff>
    </xdr:to>
    <xdr:cxnSp macro="">
      <xdr:nvCxnSpPr>
        <xdr:cNvPr id="367" name="直線コネクタ 366"/>
        <xdr:cNvCxnSpPr/>
      </xdr:nvCxnSpPr>
      <xdr:spPr>
        <a:xfrm>
          <a:off x="16093440" y="6116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107315</xdr:rowOff>
    </xdr:from>
    <xdr:ext cx="685800" cy="262255"/>
    <xdr:sp macro="" textlink="">
      <xdr:nvSpPr>
        <xdr:cNvPr id="368" name="テキスト ボックス 367"/>
        <xdr:cNvSpPr txBox="1"/>
      </xdr:nvSpPr>
      <xdr:spPr>
        <a:xfrm>
          <a:off x="15499080" y="5978525"/>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135255</xdr:rowOff>
    </xdr:from>
    <xdr:to>
      <xdr:col>120</xdr:col>
      <xdr:colOff>114300</xdr:colOff>
      <xdr:row>33</xdr:row>
      <xdr:rowOff>135255</xdr:rowOff>
    </xdr:to>
    <xdr:cxnSp macro="">
      <xdr:nvCxnSpPr>
        <xdr:cNvPr id="369" name="直線コネクタ 368"/>
        <xdr:cNvCxnSpPr/>
      </xdr:nvCxnSpPr>
      <xdr:spPr>
        <a:xfrm>
          <a:off x="16093440" y="56711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165100</xdr:rowOff>
    </xdr:from>
    <xdr:ext cx="685800" cy="261620"/>
    <xdr:sp macro="" textlink="">
      <xdr:nvSpPr>
        <xdr:cNvPr id="370" name="テキスト ボックス 369"/>
        <xdr:cNvSpPr txBox="1"/>
      </xdr:nvSpPr>
      <xdr:spPr>
        <a:xfrm>
          <a:off x="15499080" y="5533390"/>
          <a:ext cx="6858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6093440" y="5219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49530</xdr:rowOff>
    </xdr:from>
    <xdr:ext cx="685800" cy="262255"/>
    <xdr:sp macro="" textlink="">
      <xdr:nvSpPr>
        <xdr:cNvPr id="372" name="テキスト ボックス 371"/>
        <xdr:cNvSpPr txBox="1"/>
      </xdr:nvSpPr>
      <xdr:spPr>
        <a:xfrm>
          <a:off x="15499080" y="5082540"/>
          <a:ext cx="6858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77470</xdr:rowOff>
    </xdr:to>
    <xdr:sp macro="" textlink="">
      <xdr:nvSpPr>
        <xdr:cNvPr id="373" name="【一般廃棄物処理施設】&#10;一人当たり有形固定資産（償却資産）額グラフ枠"/>
        <xdr:cNvSpPr/>
      </xdr:nvSpPr>
      <xdr:spPr>
        <a:xfrm>
          <a:off x="16093440" y="5219700"/>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120650</xdr:rowOff>
    </xdr:from>
    <xdr:to>
      <xdr:col>116</xdr:col>
      <xdr:colOff>62865</xdr:colOff>
      <xdr:row>41</xdr:row>
      <xdr:rowOff>133350</xdr:rowOff>
    </xdr:to>
    <xdr:cxnSp macro="">
      <xdr:nvCxnSpPr>
        <xdr:cNvPr id="374" name="直線コネクタ 373"/>
        <xdr:cNvCxnSpPr/>
      </xdr:nvCxnSpPr>
      <xdr:spPr>
        <a:xfrm flipV="1">
          <a:off x="19509105" y="565658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469900" cy="262890"/>
    <xdr:sp macro="" textlink="">
      <xdr:nvSpPr>
        <xdr:cNvPr id="375" name="【一般廃棄物処理施設】&#10;一人当たり有形固定資産（償却資産）額最小値テキスト"/>
        <xdr:cNvSpPr txBox="1"/>
      </xdr:nvSpPr>
      <xdr:spPr>
        <a:xfrm>
          <a:off x="19547840" y="70142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376" name="直線コネクタ 375"/>
        <xdr:cNvCxnSpPr/>
      </xdr:nvCxnSpPr>
      <xdr:spPr>
        <a:xfrm>
          <a:off x="19443700" y="7010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67310</xdr:rowOff>
    </xdr:from>
    <xdr:ext cx="690245" cy="262255"/>
    <xdr:sp macro="" textlink="">
      <xdr:nvSpPr>
        <xdr:cNvPr id="377" name="【一般廃棄物処理施設】&#10;一人当たり有形固定資産（償却資産）額最大値テキスト"/>
        <xdr:cNvSpPr txBox="1"/>
      </xdr:nvSpPr>
      <xdr:spPr>
        <a:xfrm>
          <a:off x="19547840" y="5435600"/>
          <a:ext cx="6902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1,515,547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120650</xdr:rowOff>
    </xdr:from>
    <xdr:to>
      <xdr:col>116</xdr:col>
      <xdr:colOff>152400</xdr:colOff>
      <xdr:row>33</xdr:row>
      <xdr:rowOff>120650</xdr:rowOff>
    </xdr:to>
    <xdr:cxnSp macro="">
      <xdr:nvCxnSpPr>
        <xdr:cNvPr id="378" name="直線コネクタ 377"/>
        <xdr:cNvCxnSpPr/>
      </xdr:nvCxnSpPr>
      <xdr:spPr>
        <a:xfrm>
          <a:off x="19443700" y="5656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107950</xdr:rowOff>
    </xdr:from>
    <xdr:ext cx="598805" cy="262255"/>
    <xdr:sp macro="" textlink="">
      <xdr:nvSpPr>
        <xdr:cNvPr id="379" name="【一般廃棄物処理施設】&#10;一人当たり有形固定資産（償却資産）額平均値テキスト"/>
        <xdr:cNvSpPr txBox="1"/>
      </xdr:nvSpPr>
      <xdr:spPr>
        <a:xfrm>
          <a:off x="19547840" y="6649720"/>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84455</xdr:rowOff>
    </xdr:from>
    <xdr:to>
      <xdr:col>116</xdr:col>
      <xdr:colOff>114300</xdr:colOff>
      <xdr:row>41</xdr:row>
      <xdr:rowOff>13970</xdr:rowOff>
    </xdr:to>
    <xdr:sp macro="" textlink="">
      <xdr:nvSpPr>
        <xdr:cNvPr id="380" name="フローチャート: 判断 379"/>
        <xdr:cNvSpPr/>
      </xdr:nvSpPr>
      <xdr:spPr>
        <a:xfrm>
          <a:off x="19458940" y="6793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94615</xdr:rowOff>
    </xdr:from>
    <xdr:to>
      <xdr:col>112</xdr:col>
      <xdr:colOff>38100</xdr:colOff>
      <xdr:row>41</xdr:row>
      <xdr:rowOff>23495</xdr:rowOff>
    </xdr:to>
    <xdr:sp macro="" textlink="">
      <xdr:nvSpPr>
        <xdr:cNvPr id="381" name="フローチャート: 判断 380"/>
        <xdr:cNvSpPr/>
      </xdr:nvSpPr>
      <xdr:spPr>
        <a:xfrm>
          <a:off x="18735040" y="680402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112395</xdr:rowOff>
    </xdr:from>
    <xdr:to>
      <xdr:col>107</xdr:col>
      <xdr:colOff>101600</xdr:colOff>
      <xdr:row>41</xdr:row>
      <xdr:rowOff>41275</xdr:rowOff>
    </xdr:to>
    <xdr:sp macro="" textlink="">
      <xdr:nvSpPr>
        <xdr:cNvPr id="382" name="フローチャート: 判断 381"/>
        <xdr:cNvSpPr/>
      </xdr:nvSpPr>
      <xdr:spPr>
        <a:xfrm>
          <a:off x="17937480" y="68218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111760</xdr:rowOff>
    </xdr:from>
    <xdr:to>
      <xdr:col>102</xdr:col>
      <xdr:colOff>165100</xdr:colOff>
      <xdr:row>41</xdr:row>
      <xdr:rowOff>40640</xdr:rowOff>
    </xdr:to>
    <xdr:sp macro="" textlink="">
      <xdr:nvSpPr>
        <xdr:cNvPr id="383" name="フローチャート: 判断 382"/>
        <xdr:cNvSpPr/>
      </xdr:nvSpPr>
      <xdr:spPr>
        <a:xfrm>
          <a:off x="17162780" y="68211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118110</xdr:rowOff>
    </xdr:from>
    <xdr:to>
      <xdr:col>98</xdr:col>
      <xdr:colOff>38100</xdr:colOff>
      <xdr:row>41</xdr:row>
      <xdr:rowOff>48260</xdr:rowOff>
    </xdr:to>
    <xdr:sp macro="" textlink="">
      <xdr:nvSpPr>
        <xdr:cNvPr id="384" name="フローチャート: 判断 383"/>
        <xdr:cNvSpPr/>
      </xdr:nvSpPr>
      <xdr:spPr>
        <a:xfrm>
          <a:off x="16388080" y="682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74930</xdr:rowOff>
    </xdr:from>
    <xdr:ext cx="762000" cy="262890"/>
    <xdr:sp macro="" textlink="">
      <xdr:nvSpPr>
        <xdr:cNvPr id="385" name="テキスト ボックス 384"/>
        <xdr:cNvSpPr txBox="1"/>
      </xdr:nvSpPr>
      <xdr:spPr>
        <a:xfrm>
          <a:off x="1934210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44</xdr:row>
      <xdr:rowOff>74930</xdr:rowOff>
    </xdr:from>
    <xdr:ext cx="762000" cy="262890"/>
    <xdr:sp macro="" textlink="">
      <xdr:nvSpPr>
        <xdr:cNvPr id="386" name="テキスト ボックス 385"/>
        <xdr:cNvSpPr txBox="1"/>
      </xdr:nvSpPr>
      <xdr:spPr>
        <a:xfrm>
          <a:off x="186080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74930</xdr:rowOff>
    </xdr:from>
    <xdr:ext cx="762000" cy="262890"/>
    <xdr:sp macro="" textlink="">
      <xdr:nvSpPr>
        <xdr:cNvPr id="387" name="テキスト ボックス 386"/>
        <xdr:cNvSpPr txBox="1"/>
      </xdr:nvSpPr>
      <xdr:spPr>
        <a:xfrm>
          <a:off x="178206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74930</xdr:rowOff>
    </xdr:from>
    <xdr:ext cx="762000" cy="262890"/>
    <xdr:sp macro="" textlink="">
      <xdr:nvSpPr>
        <xdr:cNvPr id="388" name="テキスト ボックス 387"/>
        <xdr:cNvSpPr txBox="1"/>
      </xdr:nvSpPr>
      <xdr:spPr>
        <a:xfrm>
          <a:off x="1704594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44</xdr:row>
      <xdr:rowOff>74930</xdr:rowOff>
    </xdr:from>
    <xdr:ext cx="762000" cy="262890"/>
    <xdr:sp macro="" textlink="">
      <xdr:nvSpPr>
        <xdr:cNvPr id="389" name="テキスト ボックス 388"/>
        <xdr:cNvSpPr txBox="1"/>
      </xdr:nvSpPr>
      <xdr:spPr>
        <a:xfrm>
          <a:off x="16261080" y="74549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108585</xdr:rowOff>
    </xdr:from>
    <xdr:to>
      <xdr:col>116</xdr:col>
      <xdr:colOff>114300</xdr:colOff>
      <xdr:row>41</xdr:row>
      <xdr:rowOff>37465</xdr:rowOff>
    </xdr:to>
    <xdr:sp macro="" textlink="">
      <xdr:nvSpPr>
        <xdr:cNvPr id="390" name="楕円 389"/>
        <xdr:cNvSpPr/>
      </xdr:nvSpPr>
      <xdr:spPr>
        <a:xfrm>
          <a:off x="19458940" y="68179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86360</xdr:rowOff>
    </xdr:from>
    <xdr:ext cx="598805" cy="262255"/>
    <xdr:sp macro="" textlink="">
      <xdr:nvSpPr>
        <xdr:cNvPr id="391" name="【一般廃棄物処理施設】&#10;一人当たり有形固定資産（償却資産）額該当値テキスト"/>
        <xdr:cNvSpPr txBox="1"/>
      </xdr:nvSpPr>
      <xdr:spPr>
        <a:xfrm>
          <a:off x="19547840" y="679577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115570</xdr:rowOff>
    </xdr:from>
    <xdr:to>
      <xdr:col>112</xdr:col>
      <xdr:colOff>38100</xdr:colOff>
      <xdr:row>41</xdr:row>
      <xdr:rowOff>44450</xdr:rowOff>
    </xdr:to>
    <xdr:sp macro="" textlink="">
      <xdr:nvSpPr>
        <xdr:cNvPr id="392" name="楕円 391"/>
        <xdr:cNvSpPr/>
      </xdr:nvSpPr>
      <xdr:spPr>
        <a:xfrm>
          <a:off x="18735040" y="682498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40</xdr:row>
      <xdr:rowOff>160020</xdr:rowOff>
    </xdr:from>
    <xdr:to>
      <xdr:col>116</xdr:col>
      <xdr:colOff>63500</xdr:colOff>
      <xdr:row>40</xdr:row>
      <xdr:rowOff>167005</xdr:rowOff>
    </xdr:to>
    <xdr:cxnSp macro="">
      <xdr:nvCxnSpPr>
        <xdr:cNvPr id="393" name="直線コネクタ 392"/>
        <xdr:cNvCxnSpPr/>
      </xdr:nvCxnSpPr>
      <xdr:spPr>
        <a:xfrm flipV="1">
          <a:off x="18775680" y="6869430"/>
          <a:ext cx="7340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122555</xdr:rowOff>
    </xdr:from>
    <xdr:to>
      <xdr:col>107</xdr:col>
      <xdr:colOff>101600</xdr:colOff>
      <xdr:row>41</xdr:row>
      <xdr:rowOff>51435</xdr:rowOff>
    </xdr:to>
    <xdr:sp macro="" textlink="">
      <xdr:nvSpPr>
        <xdr:cNvPr id="394" name="楕円 393"/>
        <xdr:cNvSpPr/>
      </xdr:nvSpPr>
      <xdr:spPr>
        <a:xfrm>
          <a:off x="17937480" y="68319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167005</xdr:rowOff>
    </xdr:from>
    <xdr:to>
      <xdr:col>111</xdr:col>
      <xdr:colOff>167640</xdr:colOff>
      <xdr:row>40</xdr:row>
      <xdr:rowOff>167640</xdr:rowOff>
    </xdr:to>
    <xdr:cxnSp macro="">
      <xdr:nvCxnSpPr>
        <xdr:cNvPr id="395" name="直線コネクタ 394"/>
        <xdr:cNvCxnSpPr/>
      </xdr:nvCxnSpPr>
      <xdr:spPr>
        <a:xfrm flipV="1">
          <a:off x="17988280" y="6876415"/>
          <a:ext cx="7874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53340</xdr:rowOff>
    </xdr:to>
    <xdr:sp macro="" textlink="">
      <xdr:nvSpPr>
        <xdr:cNvPr id="396" name="楕円 395"/>
        <xdr:cNvSpPr/>
      </xdr:nvSpPr>
      <xdr:spPr>
        <a:xfrm>
          <a:off x="17162780" y="68338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1905</xdr:rowOff>
    </xdr:to>
    <xdr:cxnSp macro="">
      <xdr:nvCxnSpPr>
        <xdr:cNvPr id="397" name="直線コネクタ 396"/>
        <xdr:cNvCxnSpPr/>
      </xdr:nvCxnSpPr>
      <xdr:spPr>
        <a:xfrm flipV="1">
          <a:off x="17213580" y="687705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128905</xdr:rowOff>
    </xdr:from>
    <xdr:to>
      <xdr:col>98</xdr:col>
      <xdr:colOff>38100</xdr:colOff>
      <xdr:row>41</xdr:row>
      <xdr:rowOff>57785</xdr:rowOff>
    </xdr:to>
    <xdr:sp macro="" textlink="">
      <xdr:nvSpPr>
        <xdr:cNvPr id="398" name="楕円 397"/>
        <xdr:cNvSpPr/>
      </xdr:nvSpPr>
      <xdr:spPr>
        <a:xfrm>
          <a:off x="16388080" y="683831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41</xdr:row>
      <xdr:rowOff>1905</xdr:rowOff>
    </xdr:from>
    <xdr:to>
      <xdr:col>102</xdr:col>
      <xdr:colOff>114300</xdr:colOff>
      <xdr:row>41</xdr:row>
      <xdr:rowOff>6350</xdr:rowOff>
    </xdr:to>
    <xdr:cxnSp macro="">
      <xdr:nvCxnSpPr>
        <xdr:cNvPr id="399" name="直線コネクタ 398"/>
        <xdr:cNvCxnSpPr/>
      </xdr:nvCxnSpPr>
      <xdr:spPr>
        <a:xfrm flipV="1">
          <a:off x="16428720" y="6878955"/>
          <a:ext cx="7848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40640</xdr:rowOff>
    </xdr:from>
    <xdr:ext cx="598805" cy="262890"/>
    <xdr:sp macro="" textlink="">
      <xdr:nvSpPr>
        <xdr:cNvPr id="400" name="n_1aveValue【一般廃棄物処理施設】&#10;一人当たり有形固定資産（償却資産）額"/>
        <xdr:cNvSpPr txBox="1"/>
      </xdr:nvSpPr>
      <xdr:spPr>
        <a:xfrm>
          <a:off x="18496280" y="65824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175,902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57785</xdr:rowOff>
    </xdr:from>
    <xdr:ext cx="598805" cy="262255"/>
    <xdr:sp macro="" textlink="">
      <xdr:nvSpPr>
        <xdr:cNvPr id="401" name="n_2aveValue【一般廃棄物処理施設】&#10;一人当たり有形固定資産（償却資産）額"/>
        <xdr:cNvSpPr txBox="1"/>
      </xdr:nvSpPr>
      <xdr:spPr>
        <a:xfrm>
          <a:off x="17734280" y="659955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57150</xdr:rowOff>
    </xdr:from>
    <xdr:ext cx="598805" cy="262255"/>
    <xdr:sp macro="" textlink="">
      <xdr:nvSpPr>
        <xdr:cNvPr id="402" name="n_3aveValue【一般廃棄物処理施設】&#10;一人当たり有形固定資産（償却資産）額"/>
        <xdr:cNvSpPr txBox="1"/>
      </xdr:nvSpPr>
      <xdr:spPr>
        <a:xfrm>
          <a:off x="16936720" y="659892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64135</xdr:rowOff>
    </xdr:from>
    <xdr:ext cx="598805" cy="262890"/>
    <xdr:sp macro="" textlink="">
      <xdr:nvSpPr>
        <xdr:cNvPr id="403" name="n_4aveValue【一般廃棄物処理施設】&#10;一人当たり有形固定資産（償却資産）額"/>
        <xdr:cNvSpPr txBox="1"/>
      </xdr:nvSpPr>
      <xdr:spPr>
        <a:xfrm>
          <a:off x="16162020" y="660590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150,256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41</xdr:row>
      <xdr:rowOff>35560</xdr:rowOff>
    </xdr:from>
    <xdr:ext cx="598805" cy="262255"/>
    <xdr:sp macro="" textlink="">
      <xdr:nvSpPr>
        <xdr:cNvPr id="404" name="n_1mainValue【一般廃棄物処理施設】&#10;一人当たり有形固定資産（償却資産）額"/>
        <xdr:cNvSpPr txBox="1"/>
      </xdr:nvSpPr>
      <xdr:spPr>
        <a:xfrm>
          <a:off x="18496280" y="691261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42545</xdr:rowOff>
    </xdr:from>
    <xdr:ext cx="598805" cy="262890"/>
    <xdr:sp macro="" textlink="">
      <xdr:nvSpPr>
        <xdr:cNvPr id="405" name="n_2mainValue【一般廃棄物処理施設】&#10;一人当たり有形固定資産（償却資産）額"/>
        <xdr:cNvSpPr txBox="1"/>
      </xdr:nvSpPr>
      <xdr:spPr>
        <a:xfrm>
          <a:off x="17734280" y="691959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41</xdr:row>
      <xdr:rowOff>44450</xdr:rowOff>
    </xdr:from>
    <xdr:ext cx="598805" cy="263525"/>
    <xdr:sp macro="" textlink="">
      <xdr:nvSpPr>
        <xdr:cNvPr id="406" name="n_3mainValue【一般廃棄物処理施設】&#10;一人当たり有形固定資産（償却資産）額"/>
        <xdr:cNvSpPr txBox="1"/>
      </xdr:nvSpPr>
      <xdr:spPr>
        <a:xfrm>
          <a:off x="16936720" y="692150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41</xdr:row>
      <xdr:rowOff>49530</xdr:rowOff>
    </xdr:from>
    <xdr:ext cx="598805" cy="262255"/>
    <xdr:sp macro="" textlink="">
      <xdr:nvSpPr>
        <xdr:cNvPr id="407" name="n_4mainValue【一般廃棄物処理施設】&#10;一人当たり有形固定資産（償却資産）額"/>
        <xdr:cNvSpPr txBox="1"/>
      </xdr:nvSpPr>
      <xdr:spPr>
        <a:xfrm>
          <a:off x="16162020" y="692658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116205</xdr:rowOff>
    </xdr:from>
    <xdr:to>
      <xdr:col>90</xdr:col>
      <xdr:colOff>25400</xdr:colOff>
      <xdr:row>50</xdr:row>
      <xdr:rowOff>64135</xdr:rowOff>
    </xdr:to>
    <xdr:sp macro="" textlink="">
      <xdr:nvSpPr>
        <xdr:cNvPr id="408" name="正方形/長方形 407"/>
        <xdr:cNvSpPr/>
      </xdr:nvSpPr>
      <xdr:spPr>
        <a:xfrm>
          <a:off x="10960100" y="7831455"/>
          <a:ext cx="415290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90170</xdr:rowOff>
    </xdr:from>
    <xdr:to>
      <xdr:col>74</xdr:col>
      <xdr:colOff>0</xdr:colOff>
      <xdr:row>52</xdr:row>
      <xdr:rowOff>0</xdr:rowOff>
    </xdr:to>
    <xdr:sp macro="" textlink="">
      <xdr:nvSpPr>
        <xdr:cNvPr id="409" name="正方形/長方形 408"/>
        <xdr:cNvSpPr/>
      </xdr:nvSpPr>
      <xdr:spPr>
        <a:xfrm>
          <a:off x="110642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122555</xdr:rowOff>
    </xdr:from>
    <xdr:to>
      <xdr:col>74</xdr:col>
      <xdr:colOff>0</xdr:colOff>
      <xdr:row>53</xdr:row>
      <xdr:rowOff>32385</xdr:rowOff>
    </xdr:to>
    <xdr:sp macro="" textlink="">
      <xdr:nvSpPr>
        <xdr:cNvPr id="410" name="正方形/長方形 409"/>
        <xdr:cNvSpPr/>
      </xdr:nvSpPr>
      <xdr:spPr>
        <a:xfrm>
          <a:off x="110642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90170</xdr:rowOff>
    </xdr:from>
    <xdr:to>
      <xdr:col>79</xdr:col>
      <xdr:colOff>63500</xdr:colOff>
      <xdr:row>52</xdr:row>
      <xdr:rowOff>0</xdr:rowOff>
    </xdr:to>
    <xdr:sp macro="" textlink="">
      <xdr:nvSpPr>
        <xdr:cNvPr id="411" name="正方形/長方形 410"/>
        <xdr:cNvSpPr/>
      </xdr:nvSpPr>
      <xdr:spPr>
        <a:xfrm>
          <a:off x="119659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122555</xdr:rowOff>
    </xdr:from>
    <xdr:to>
      <xdr:col>79</xdr:col>
      <xdr:colOff>63500</xdr:colOff>
      <xdr:row>53</xdr:row>
      <xdr:rowOff>32385</xdr:rowOff>
    </xdr:to>
    <xdr:sp macro="" textlink="">
      <xdr:nvSpPr>
        <xdr:cNvPr id="412" name="正方形/長方形 411"/>
        <xdr:cNvSpPr/>
      </xdr:nvSpPr>
      <xdr:spPr>
        <a:xfrm>
          <a:off x="119659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90170</xdr:rowOff>
    </xdr:from>
    <xdr:to>
      <xdr:col>85</xdr:col>
      <xdr:colOff>63500</xdr:colOff>
      <xdr:row>52</xdr:row>
      <xdr:rowOff>0</xdr:rowOff>
    </xdr:to>
    <xdr:sp macro="" textlink="">
      <xdr:nvSpPr>
        <xdr:cNvPr id="413" name="正方形/長方形 412"/>
        <xdr:cNvSpPr/>
      </xdr:nvSpPr>
      <xdr:spPr>
        <a:xfrm>
          <a:off x="129717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51</xdr:row>
      <xdr:rowOff>122555</xdr:rowOff>
    </xdr:from>
    <xdr:to>
      <xdr:col>85</xdr:col>
      <xdr:colOff>63500</xdr:colOff>
      <xdr:row>53</xdr:row>
      <xdr:rowOff>32385</xdr:rowOff>
    </xdr:to>
    <xdr:sp macro="" textlink="">
      <xdr:nvSpPr>
        <xdr:cNvPr id="414" name="正方形/長方形 413"/>
        <xdr:cNvSpPr/>
      </xdr:nvSpPr>
      <xdr:spPr>
        <a:xfrm>
          <a:off x="129717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57785</xdr:rowOff>
    </xdr:from>
    <xdr:to>
      <xdr:col>90</xdr:col>
      <xdr:colOff>25400</xdr:colOff>
      <xdr:row>66</xdr:row>
      <xdr:rowOff>116205</xdr:rowOff>
    </xdr:to>
    <xdr:sp macro="" textlink="">
      <xdr:nvSpPr>
        <xdr:cNvPr id="415" name="正方形/長方形 414"/>
        <xdr:cNvSpPr/>
      </xdr:nvSpPr>
      <xdr:spPr>
        <a:xfrm>
          <a:off x="10960100" y="8946515"/>
          <a:ext cx="41529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38735</xdr:rowOff>
    </xdr:from>
    <xdr:ext cx="298450" cy="228600"/>
    <xdr:sp macro="" textlink="">
      <xdr:nvSpPr>
        <xdr:cNvPr id="416" name="テキスト ボックス 415"/>
        <xdr:cNvSpPr txBox="1"/>
      </xdr:nvSpPr>
      <xdr:spPr>
        <a:xfrm>
          <a:off x="10922000" y="875982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116205</xdr:rowOff>
    </xdr:from>
    <xdr:to>
      <xdr:col>89</xdr:col>
      <xdr:colOff>167640</xdr:colOff>
      <xdr:row>66</xdr:row>
      <xdr:rowOff>116205</xdr:rowOff>
    </xdr:to>
    <xdr:cxnSp macro="">
      <xdr:nvCxnSpPr>
        <xdr:cNvPr id="417" name="直線コネクタ 416"/>
        <xdr:cNvCxnSpPr/>
      </xdr:nvCxnSpPr>
      <xdr:spPr>
        <a:xfrm>
          <a:off x="10960100" y="111842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146050</xdr:rowOff>
    </xdr:from>
    <xdr:ext cx="467360" cy="262255"/>
    <xdr:sp macro="" textlink="">
      <xdr:nvSpPr>
        <xdr:cNvPr id="418" name="テキスト ボックス 417"/>
        <xdr:cNvSpPr txBox="1"/>
      </xdr:nvSpPr>
      <xdr:spPr>
        <a:xfrm>
          <a:off x="10561320" y="110464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132715</xdr:rowOff>
    </xdr:from>
    <xdr:to>
      <xdr:col>89</xdr:col>
      <xdr:colOff>167640</xdr:colOff>
      <xdr:row>64</xdr:row>
      <xdr:rowOff>132715</xdr:rowOff>
    </xdr:to>
    <xdr:cxnSp macro="">
      <xdr:nvCxnSpPr>
        <xdr:cNvPr id="419" name="直線コネクタ 418"/>
        <xdr:cNvCxnSpPr/>
      </xdr:nvCxnSpPr>
      <xdr:spPr>
        <a:xfrm>
          <a:off x="10960100" y="108654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162560</xdr:rowOff>
    </xdr:from>
    <xdr:ext cx="467360" cy="261620"/>
    <xdr:sp macro="" textlink="">
      <xdr:nvSpPr>
        <xdr:cNvPr id="420" name="テキスト ボックス 419"/>
        <xdr:cNvSpPr txBox="1"/>
      </xdr:nvSpPr>
      <xdr:spPr>
        <a:xfrm>
          <a:off x="10561320" y="1072769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149225</xdr:rowOff>
    </xdr:from>
    <xdr:to>
      <xdr:col>89</xdr:col>
      <xdr:colOff>167640</xdr:colOff>
      <xdr:row>62</xdr:row>
      <xdr:rowOff>149225</xdr:rowOff>
    </xdr:to>
    <xdr:cxnSp macro="">
      <xdr:nvCxnSpPr>
        <xdr:cNvPr id="421" name="直線コネクタ 420"/>
        <xdr:cNvCxnSpPr/>
      </xdr:nvCxnSpPr>
      <xdr:spPr>
        <a:xfrm>
          <a:off x="10960100" y="105467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62890"/>
    <xdr:sp macro="" textlink="">
      <xdr:nvSpPr>
        <xdr:cNvPr id="422" name="テキスト ボックス 421"/>
        <xdr:cNvSpPr txBox="1"/>
      </xdr:nvSpPr>
      <xdr:spPr>
        <a:xfrm>
          <a:off x="10602595" y="1040193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165735</xdr:rowOff>
    </xdr:from>
    <xdr:to>
      <xdr:col>89</xdr:col>
      <xdr:colOff>167640</xdr:colOff>
      <xdr:row>60</xdr:row>
      <xdr:rowOff>165735</xdr:rowOff>
    </xdr:to>
    <xdr:cxnSp macro="">
      <xdr:nvCxnSpPr>
        <xdr:cNvPr id="423" name="直線コネクタ 422"/>
        <xdr:cNvCxnSpPr/>
      </xdr:nvCxnSpPr>
      <xdr:spPr>
        <a:xfrm>
          <a:off x="10960100" y="102279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62890"/>
    <xdr:sp macro="" textlink="">
      <xdr:nvSpPr>
        <xdr:cNvPr id="424" name="テキスト ボックス 423"/>
        <xdr:cNvSpPr txBox="1"/>
      </xdr:nvSpPr>
      <xdr:spPr>
        <a:xfrm>
          <a:off x="10602595" y="10083165"/>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167640</xdr:colOff>
      <xdr:row>59</xdr:row>
      <xdr:rowOff>8255</xdr:rowOff>
    </xdr:to>
    <xdr:cxnSp macro="">
      <xdr:nvCxnSpPr>
        <xdr:cNvPr id="425" name="直線コネクタ 424"/>
        <xdr:cNvCxnSpPr/>
      </xdr:nvCxnSpPr>
      <xdr:spPr>
        <a:xfrm>
          <a:off x="10960100" y="990282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38100</xdr:rowOff>
    </xdr:from>
    <xdr:ext cx="403225" cy="262890"/>
    <xdr:sp macro="" textlink="">
      <xdr:nvSpPr>
        <xdr:cNvPr id="426" name="テキスト ボックス 425"/>
        <xdr:cNvSpPr txBox="1"/>
      </xdr:nvSpPr>
      <xdr:spPr>
        <a:xfrm>
          <a:off x="10602595" y="9765030"/>
          <a:ext cx="4032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167640</xdr:colOff>
      <xdr:row>57</xdr:row>
      <xdr:rowOff>24765</xdr:rowOff>
    </xdr:to>
    <xdr:cxnSp macro="">
      <xdr:nvCxnSpPr>
        <xdr:cNvPr id="427" name="直線コネクタ 426"/>
        <xdr:cNvCxnSpPr/>
      </xdr:nvCxnSpPr>
      <xdr:spPr>
        <a:xfrm>
          <a:off x="10960100" y="95840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54610</xdr:rowOff>
    </xdr:from>
    <xdr:ext cx="403225" cy="262255"/>
    <xdr:sp macro="" textlink="">
      <xdr:nvSpPr>
        <xdr:cNvPr id="428" name="テキスト ボックス 427"/>
        <xdr:cNvSpPr txBox="1"/>
      </xdr:nvSpPr>
      <xdr:spPr>
        <a:xfrm>
          <a:off x="10602595" y="9446260"/>
          <a:ext cx="4032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41275</xdr:rowOff>
    </xdr:from>
    <xdr:to>
      <xdr:col>89</xdr:col>
      <xdr:colOff>167640</xdr:colOff>
      <xdr:row>55</xdr:row>
      <xdr:rowOff>41275</xdr:rowOff>
    </xdr:to>
    <xdr:cxnSp macro="">
      <xdr:nvCxnSpPr>
        <xdr:cNvPr id="429" name="直線コネクタ 428"/>
        <xdr:cNvCxnSpPr/>
      </xdr:nvCxnSpPr>
      <xdr:spPr>
        <a:xfrm>
          <a:off x="10960100" y="926528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71120</xdr:rowOff>
    </xdr:from>
    <xdr:ext cx="337820" cy="262255"/>
    <xdr:sp macro="" textlink="">
      <xdr:nvSpPr>
        <xdr:cNvPr id="430" name="テキスト ボックス 429"/>
        <xdr:cNvSpPr txBox="1"/>
      </xdr:nvSpPr>
      <xdr:spPr>
        <a:xfrm>
          <a:off x="10666730" y="9127490"/>
          <a:ext cx="337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57785</xdr:rowOff>
    </xdr:from>
    <xdr:to>
      <xdr:col>89</xdr:col>
      <xdr:colOff>167640</xdr:colOff>
      <xdr:row>53</xdr:row>
      <xdr:rowOff>57785</xdr:rowOff>
    </xdr:to>
    <xdr:cxnSp macro="">
      <xdr:nvCxnSpPr>
        <xdr:cNvPr id="431" name="直線コネクタ 430"/>
        <xdr:cNvCxnSpPr/>
      </xdr:nvCxnSpPr>
      <xdr:spPr>
        <a:xfrm>
          <a:off x="10960100" y="894651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57785</xdr:rowOff>
    </xdr:from>
    <xdr:to>
      <xdr:col>90</xdr:col>
      <xdr:colOff>25400</xdr:colOff>
      <xdr:row>66</xdr:row>
      <xdr:rowOff>116205</xdr:rowOff>
    </xdr:to>
    <xdr:sp macro="" textlink="">
      <xdr:nvSpPr>
        <xdr:cNvPr id="432" name="【保健センター・保健所】&#10;有形固定資産減価償却率グラフ枠"/>
        <xdr:cNvSpPr/>
      </xdr:nvSpPr>
      <xdr:spPr>
        <a:xfrm>
          <a:off x="10960100" y="8946515"/>
          <a:ext cx="41529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66675</xdr:rowOff>
    </xdr:from>
    <xdr:to>
      <xdr:col>85</xdr:col>
      <xdr:colOff>126365</xdr:colOff>
      <xdr:row>64</xdr:row>
      <xdr:rowOff>132715</xdr:rowOff>
    </xdr:to>
    <xdr:cxnSp macro="">
      <xdr:nvCxnSpPr>
        <xdr:cNvPr id="433" name="直線コネクタ 432"/>
        <xdr:cNvCxnSpPr/>
      </xdr:nvCxnSpPr>
      <xdr:spPr>
        <a:xfrm flipV="1">
          <a:off x="14375765" y="945832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136525</xdr:rowOff>
    </xdr:from>
    <xdr:ext cx="469900" cy="262890"/>
    <xdr:sp macro="" textlink="">
      <xdr:nvSpPr>
        <xdr:cNvPr id="434" name="【保健センター・保健所】&#10;有形固定資産減価償却率最小値テキスト"/>
        <xdr:cNvSpPr txBox="1"/>
      </xdr:nvSpPr>
      <xdr:spPr>
        <a:xfrm>
          <a:off x="14414500" y="108692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132715</xdr:rowOff>
    </xdr:from>
    <xdr:to>
      <xdr:col>86</xdr:col>
      <xdr:colOff>25400</xdr:colOff>
      <xdr:row>64</xdr:row>
      <xdr:rowOff>132715</xdr:rowOff>
    </xdr:to>
    <xdr:cxnSp macro="">
      <xdr:nvCxnSpPr>
        <xdr:cNvPr id="435" name="直線コネクタ 434"/>
        <xdr:cNvCxnSpPr/>
      </xdr:nvCxnSpPr>
      <xdr:spPr>
        <a:xfrm>
          <a:off x="14287500" y="108654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12700</xdr:rowOff>
    </xdr:from>
    <xdr:ext cx="405130" cy="262255"/>
    <xdr:sp macro="" textlink="">
      <xdr:nvSpPr>
        <xdr:cNvPr id="436" name="【保健センター・保健所】&#10;有形固定資産減価償却率最大値テキスト"/>
        <xdr:cNvSpPr txBox="1"/>
      </xdr:nvSpPr>
      <xdr:spPr>
        <a:xfrm>
          <a:off x="14414500" y="923671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66675</xdr:rowOff>
    </xdr:from>
    <xdr:to>
      <xdr:col>86</xdr:col>
      <xdr:colOff>25400</xdr:colOff>
      <xdr:row>56</xdr:row>
      <xdr:rowOff>66675</xdr:rowOff>
    </xdr:to>
    <xdr:cxnSp macro="">
      <xdr:nvCxnSpPr>
        <xdr:cNvPr id="437" name="直線コネクタ 436"/>
        <xdr:cNvCxnSpPr/>
      </xdr:nvCxnSpPr>
      <xdr:spPr>
        <a:xfrm>
          <a:off x="14287500" y="9458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149225</xdr:rowOff>
    </xdr:from>
    <xdr:ext cx="405130" cy="262890"/>
    <xdr:sp macro="" textlink="">
      <xdr:nvSpPr>
        <xdr:cNvPr id="438" name="【保健センター・保健所】&#10;有形固定資産減価償却率平均値テキスト"/>
        <xdr:cNvSpPr txBox="1"/>
      </xdr:nvSpPr>
      <xdr:spPr>
        <a:xfrm>
          <a:off x="14414500" y="10043795"/>
          <a:ext cx="40513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167640</xdr:rowOff>
    </xdr:from>
    <xdr:to>
      <xdr:col>85</xdr:col>
      <xdr:colOff>167640</xdr:colOff>
      <xdr:row>60</xdr:row>
      <xdr:rowOff>99695</xdr:rowOff>
    </xdr:to>
    <xdr:sp macro="" textlink="">
      <xdr:nvSpPr>
        <xdr:cNvPr id="439" name="フローチャート: 判断 438"/>
        <xdr:cNvSpPr/>
      </xdr:nvSpPr>
      <xdr:spPr>
        <a:xfrm>
          <a:off x="14325600" y="10062210"/>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163830</xdr:rowOff>
    </xdr:from>
    <xdr:to>
      <xdr:col>81</xdr:col>
      <xdr:colOff>101600</xdr:colOff>
      <xdr:row>60</xdr:row>
      <xdr:rowOff>92710</xdr:rowOff>
    </xdr:to>
    <xdr:sp macro="" textlink="">
      <xdr:nvSpPr>
        <xdr:cNvPr id="440" name="フローチャート: 判断 439"/>
        <xdr:cNvSpPr/>
      </xdr:nvSpPr>
      <xdr:spPr>
        <a:xfrm>
          <a:off x="13578840" y="100584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1270</xdr:rowOff>
    </xdr:from>
    <xdr:to>
      <xdr:col>76</xdr:col>
      <xdr:colOff>165100</xdr:colOff>
      <xdr:row>60</xdr:row>
      <xdr:rowOff>104775</xdr:rowOff>
    </xdr:to>
    <xdr:sp macro="" textlink="">
      <xdr:nvSpPr>
        <xdr:cNvPr id="441" name="フローチャート: 判断 440"/>
        <xdr:cNvSpPr/>
      </xdr:nvSpPr>
      <xdr:spPr>
        <a:xfrm>
          <a:off x="12804140" y="10063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151130</xdr:rowOff>
    </xdr:from>
    <xdr:to>
      <xdr:col>72</xdr:col>
      <xdr:colOff>38100</xdr:colOff>
      <xdr:row>60</xdr:row>
      <xdr:rowOff>80010</xdr:rowOff>
    </xdr:to>
    <xdr:sp macro="" textlink="">
      <xdr:nvSpPr>
        <xdr:cNvPr id="442" name="フローチャート: 判断 441"/>
        <xdr:cNvSpPr/>
      </xdr:nvSpPr>
      <xdr:spPr>
        <a:xfrm>
          <a:off x="12029440" y="1004570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125730</xdr:rowOff>
    </xdr:from>
    <xdr:to>
      <xdr:col>67</xdr:col>
      <xdr:colOff>101600</xdr:colOff>
      <xdr:row>60</xdr:row>
      <xdr:rowOff>54610</xdr:rowOff>
    </xdr:to>
    <xdr:sp macro="" textlink="">
      <xdr:nvSpPr>
        <xdr:cNvPr id="443" name="フローチャート: 判断 442"/>
        <xdr:cNvSpPr/>
      </xdr:nvSpPr>
      <xdr:spPr>
        <a:xfrm>
          <a:off x="11231880" y="100203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113665</xdr:rowOff>
    </xdr:from>
    <xdr:ext cx="762000" cy="262890"/>
    <xdr:sp macro="" textlink="">
      <xdr:nvSpPr>
        <xdr:cNvPr id="444" name="テキスト ボックス 443"/>
        <xdr:cNvSpPr txBox="1"/>
      </xdr:nvSpPr>
      <xdr:spPr>
        <a:xfrm>
          <a:off x="1420876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113665</xdr:rowOff>
    </xdr:from>
    <xdr:ext cx="762000" cy="262890"/>
    <xdr:sp macro="" textlink="">
      <xdr:nvSpPr>
        <xdr:cNvPr id="445" name="テキスト ボックス 444"/>
        <xdr:cNvSpPr txBox="1"/>
      </xdr:nvSpPr>
      <xdr:spPr>
        <a:xfrm>
          <a:off x="134620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113665</xdr:rowOff>
    </xdr:from>
    <xdr:ext cx="762000" cy="262890"/>
    <xdr:sp macro="" textlink="">
      <xdr:nvSpPr>
        <xdr:cNvPr id="446" name="テキスト ボックス 445"/>
        <xdr:cNvSpPr txBox="1"/>
      </xdr:nvSpPr>
      <xdr:spPr>
        <a:xfrm>
          <a:off x="126873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66</xdr:row>
      <xdr:rowOff>113665</xdr:rowOff>
    </xdr:from>
    <xdr:ext cx="762000" cy="262890"/>
    <xdr:sp macro="" textlink="">
      <xdr:nvSpPr>
        <xdr:cNvPr id="447" name="テキスト ボックス 446"/>
        <xdr:cNvSpPr txBox="1"/>
      </xdr:nvSpPr>
      <xdr:spPr>
        <a:xfrm>
          <a:off x="119024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113665</xdr:rowOff>
    </xdr:from>
    <xdr:ext cx="762000" cy="262890"/>
    <xdr:sp macro="" textlink="">
      <xdr:nvSpPr>
        <xdr:cNvPr id="448" name="テキスト ボックス 447"/>
        <xdr:cNvSpPr txBox="1"/>
      </xdr:nvSpPr>
      <xdr:spPr>
        <a:xfrm>
          <a:off x="11115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111125</xdr:rowOff>
    </xdr:from>
    <xdr:to>
      <xdr:col>85</xdr:col>
      <xdr:colOff>167640</xdr:colOff>
      <xdr:row>60</xdr:row>
      <xdr:rowOff>40005</xdr:rowOff>
    </xdr:to>
    <xdr:sp macro="" textlink="">
      <xdr:nvSpPr>
        <xdr:cNvPr id="449" name="楕円 448"/>
        <xdr:cNvSpPr/>
      </xdr:nvSpPr>
      <xdr:spPr>
        <a:xfrm>
          <a:off x="14325600" y="10005695"/>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133985</xdr:rowOff>
    </xdr:from>
    <xdr:ext cx="405130" cy="262890"/>
    <xdr:sp macro="" textlink="">
      <xdr:nvSpPr>
        <xdr:cNvPr id="450" name="【保健センター・保健所】&#10;有形固定資産減価償却率該当値テキスト"/>
        <xdr:cNvSpPr txBox="1"/>
      </xdr:nvSpPr>
      <xdr:spPr>
        <a:xfrm>
          <a:off x="14414500" y="9860915"/>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76200</xdr:rowOff>
    </xdr:from>
    <xdr:to>
      <xdr:col>81</xdr:col>
      <xdr:colOff>101600</xdr:colOff>
      <xdr:row>60</xdr:row>
      <xdr:rowOff>5080</xdr:rowOff>
    </xdr:to>
    <xdr:sp macro="" textlink="">
      <xdr:nvSpPr>
        <xdr:cNvPr id="451" name="楕円 450"/>
        <xdr:cNvSpPr/>
      </xdr:nvSpPr>
      <xdr:spPr>
        <a:xfrm>
          <a:off x="13578840" y="99707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162560</xdr:rowOff>
    </xdr:to>
    <xdr:cxnSp macro="">
      <xdr:nvCxnSpPr>
        <xdr:cNvPr id="452" name="直線コネクタ 451"/>
        <xdr:cNvCxnSpPr/>
      </xdr:nvCxnSpPr>
      <xdr:spPr>
        <a:xfrm>
          <a:off x="13629640" y="10022205"/>
          <a:ext cx="7467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147955</xdr:rowOff>
    </xdr:to>
    <xdr:sp macro="" textlink="">
      <xdr:nvSpPr>
        <xdr:cNvPr id="453" name="楕円 452"/>
        <xdr:cNvSpPr/>
      </xdr:nvSpPr>
      <xdr:spPr>
        <a:xfrm>
          <a:off x="12804140" y="99390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95885</xdr:rowOff>
    </xdr:from>
    <xdr:to>
      <xdr:col>81</xdr:col>
      <xdr:colOff>50800</xdr:colOff>
      <xdr:row>59</xdr:row>
      <xdr:rowOff>127635</xdr:rowOff>
    </xdr:to>
    <xdr:cxnSp macro="">
      <xdr:nvCxnSpPr>
        <xdr:cNvPr id="454" name="直線コネクタ 453"/>
        <xdr:cNvCxnSpPr/>
      </xdr:nvCxnSpPr>
      <xdr:spPr>
        <a:xfrm>
          <a:off x="12854940" y="999045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22860</xdr:rowOff>
    </xdr:from>
    <xdr:to>
      <xdr:col>72</xdr:col>
      <xdr:colOff>38100</xdr:colOff>
      <xdr:row>59</xdr:row>
      <xdr:rowOff>126365</xdr:rowOff>
    </xdr:to>
    <xdr:sp macro="" textlink="">
      <xdr:nvSpPr>
        <xdr:cNvPr id="455" name="楕円 454"/>
        <xdr:cNvSpPr/>
      </xdr:nvSpPr>
      <xdr:spPr>
        <a:xfrm>
          <a:off x="12029440" y="9917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59</xdr:row>
      <xdr:rowOff>74930</xdr:rowOff>
    </xdr:from>
    <xdr:to>
      <xdr:col>76</xdr:col>
      <xdr:colOff>114300</xdr:colOff>
      <xdr:row>59</xdr:row>
      <xdr:rowOff>95885</xdr:rowOff>
    </xdr:to>
    <xdr:cxnSp macro="">
      <xdr:nvCxnSpPr>
        <xdr:cNvPr id="456" name="直線コネクタ 455"/>
        <xdr:cNvCxnSpPr/>
      </xdr:nvCxnSpPr>
      <xdr:spPr>
        <a:xfrm>
          <a:off x="12070080" y="9969500"/>
          <a:ext cx="7848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163830</xdr:rowOff>
    </xdr:from>
    <xdr:to>
      <xdr:col>67</xdr:col>
      <xdr:colOff>101600</xdr:colOff>
      <xdr:row>59</xdr:row>
      <xdr:rowOff>92710</xdr:rowOff>
    </xdr:to>
    <xdr:sp macro="" textlink="">
      <xdr:nvSpPr>
        <xdr:cNvPr id="457" name="楕円 456"/>
        <xdr:cNvSpPr/>
      </xdr:nvSpPr>
      <xdr:spPr>
        <a:xfrm>
          <a:off x="11231880" y="98907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41275</xdr:rowOff>
    </xdr:from>
    <xdr:to>
      <xdr:col>71</xdr:col>
      <xdr:colOff>167640</xdr:colOff>
      <xdr:row>59</xdr:row>
      <xdr:rowOff>74930</xdr:rowOff>
    </xdr:to>
    <xdr:cxnSp macro="">
      <xdr:nvCxnSpPr>
        <xdr:cNvPr id="458" name="直線コネクタ 457"/>
        <xdr:cNvCxnSpPr/>
      </xdr:nvCxnSpPr>
      <xdr:spPr>
        <a:xfrm>
          <a:off x="11282680" y="993584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84455</xdr:rowOff>
    </xdr:from>
    <xdr:ext cx="405130" cy="262255"/>
    <xdr:sp macro="" textlink="">
      <xdr:nvSpPr>
        <xdr:cNvPr id="459" name="n_1aveValue【保健センター・保健所】&#10;有形固定資産減価償却率"/>
        <xdr:cNvSpPr txBox="1"/>
      </xdr:nvSpPr>
      <xdr:spPr>
        <a:xfrm>
          <a:off x="13437235" y="10146665"/>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95250</xdr:rowOff>
    </xdr:from>
    <xdr:ext cx="405130" cy="262255"/>
    <xdr:sp macro="" textlink="">
      <xdr:nvSpPr>
        <xdr:cNvPr id="460" name="n_2aveValue【保健センター・保健所】&#10;有形固定資産減価償却率"/>
        <xdr:cNvSpPr txBox="1"/>
      </xdr:nvSpPr>
      <xdr:spPr>
        <a:xfrm>
          <a:off x="12675235" y="10157460"/>
          <a:ext cx="405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71120</xdr:rowOff>
    </xdr:from>
    <xdr:ext cx="403860" cy="262255"/>
    <xdr:sp macro="" textlink="">
      <xdr:nvSpPr>
        <xdr:cNvPr id="461" name="n_3aveValue【保健センター・保健所】&#10;有形固定資産減価償却率"/>
        <xdr:cNvSpPr txBox="1"/>
      </xdr:nvSpPr>
      <xdr:spPr>
        <a:xfrm>
          <a:off x="11900535" y="1013333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45720</xdr:rowOff>
    </xdr:from>
    <xdr:ext cx="403860" cy="263525"/>
    <xdr:sp macro="" textlink="">
      <xdr:nvSpPr>
        <xdr:cNvPr id="462" name="n_4aveValue【保健センター・保健所】&#10;有形固定資産減価償却率"/>
        <xdr:cNvSpPr txBox="1"/>
      </xdr:nvSpPr>
      <xdr:spPr>
        <a:xfrm>
          <a:off x="11102975" y="10107930"/>
          <a:ext cx="403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21590</xdr:rowOff>
    </xdr:from>
    <xdr:ext cx="405130" cy="262890"/>
    <xdr:sp macro="" textlink="">
      <xdr:nvSpPr>
        <xdr:cNvPr id="463" name="n_1mainValue【保健センター・保健所】&#10;有形固定資産減価償却率"/>
        <xdr:cNvSpPr txBox="1"/>
      </xdr:nvSpPr>
      <xdr:spPr>
        <a:xfrm>
          <a:off x="13437235" y="9748520"/>
          <a:ext cx="4051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164465</xdr:rowOff>
    </xdr:from>
    <xdr:ext cx="405130" cy="261620"/>
    <xdr:sp macro="" textlink="">
      <xdr:nvSpPr>
        <xdr:cNvPr id="464" name="n_2mainValue【保健センター・保健所】&#10;有形固定資産減価償却率"/>
        <xdr:cNvSpPr txBox="1"/>
      </xdr:nvSpPr>
      <xdr:spPr>
        <a:xfrm>
          <a:off x="12675235" y="9723755"/>
          <a:ext cx="405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143510</xdr:rowOff>
    </xdr:from>
    <xdr:ext cx="403860" cy="262255"/>
    <xdr:sp macro="" textlink="">
      <xdr:nvSpPr>
        <xdr:cNvPr id="465" name="n_3mainValue【保健センター・保健所】&#10;有形固定資産減価償却率"/>
        <xdr:cNvSpPr txBox="1"/>
      </xdr:nvSpPr>
      <xdr:spPr>
        <a:xfrm>
          <a:off x="11900535" y="9702800"/>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109855</xdr:rowOff>
    </xdr:from>
    <xdr:ext cx="403860" cy="262255"/>
    <xdr:sp macro="" textlink="">
      <xdr:nvSpPr>
        <xdr:cNvPr id="466" name="n_4mainValue【保健センター・保健所】&#10;有形固定資産減価償却率"/>
        <xdr:cNvSpPr txBox="1"/>
      </xdr:nvSpPr>
      <xdr:spPr>
        <a:xfrm>
          <a:off x="11102975" y="9669145"/>
          <a:ext cx="403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116205</xdr:rowOff>
    </xdr:from>
    <xdr:to>
      <xdr:col>120</xdr:col>
      <xdr:colOff>152400</xdr:colOff>
      <xdr:row>50</xdr:row>
      <xdr:rowOff>64135</xdr:rowOff>
    </xdr:to>
    <xdr:sp macro="" textlink="">
      <xdr:nvSpPr>
        <xdr:cNvPr id="467" name="正方形/長方形 466"/>
        <xdr:cNvSpPr/>
      </xdr:nvSpPr>
      <xdr:spPr>
        <a:xfrm>
          <a:off x="16093440" y="7831455"/>
          <a:ext cx="4175760" cy="6184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90170</xdr:rowOff>
    </xdr:from>
    <xdr:to>
      <xdr:col>104</xdr:col>
      <xdr:colOff>127000</xdr:colOff>
      <xdr:row>52</xdr:row>
      <xdr:rowOff>0</xdr:rowOff>
    </xdr:to>
    <xdr:sp macro="" textlink="">
      <xdr:nvSpPr>
        <xdr:cNvPr id="468" name="正方形/長方形 467"/>
        <xdr:cNvSpPr/>
      </xdr:nvSpPr>
      <xdr:spPr>
        <a:xfrm>
          <a:off x="1622044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122555</xdr:rowOff>
    </xdr:from>
    <xdr:to>
      <xdr:col>104</xdr:col>
      <xdr:colOff>127000</xdr:colOff>
      <xdr:row>53</xdr:row>
      <xdr:rowOff>32385</xdr:rowOff>
    </xdr:to>
    <xdr:sp macro="" textlink="">
      <xdr:nvSpPr>
        <xdr:cNvPr id="469" name="正方形/長方形 468"/>
        <xdr:cNvSpPr/>
      </xdr:nvSpPr>
      <xdr:spPr>
        <a:xfrm>
          <a:off x="1622044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90170</xdr:rowOff>
    </xdr:from>
    <xdr:to>
      <xdr:col>110</xdr:col>
      <xdr:colOff>0</xdr:colOff>
      <xdr:row>52</xdr:row>
      <xdr:rowOff>0</xdr:rowOff>
    </xdr:to>
    <xdr:sp macro="" textlink="">
      <xdr:nvSpPr>
        <xdr:cNvPr id="470" name="正方形/長方形 469"/>
        <xdr:cNvSpPr/>
      </xdr:nvSpPr>
      <xdr:spPr>
        <a:xfrm>
          <a:off x="1709928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122555</xdr:rowOff>
    </xdr:from>
    <xdr:to>
      <xdr:col>110</xdr:col>
      <xdr:colOff>0</xdr:colOff>
      <xdr:row>53</xdr:row>
      <xdr:rowOff>32385</xdr:rowOff>
    </xdr:to>
    <xdr:sp macro="" textlink="">
      <xdr:nvSpPr>
        <xdr:cNvPr id="471" name="正方形/長方形 470"/>
        <xdr:cNvSpPr/>
      </xdr:nvSpPr>
      <xdr:spPr>
        <a:xfrm>
          <a:off x="1709928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90170</xdr:rowOff>
    </xdr:from>
    <xdr:to>
      <xdr:col>116</xdr:col>
      <xdr:colOff>0</xdr:colOff>
      <xdr:row>52</xdr:row>
      <xdr:rowOff>0</xdr:rowOff>
    </xdr:to>
    <xdr:sp macro="" textlink="">
      <xdr:nvSpPr>
        <xdr:cNvPr id="472" name="正方形/長方形 471"/>
        <xdr:cNvSpPr/>
      </xdr:nvSpPr>
      <xdr:spPr>
        <a:xfrm>
          <a:off x="18105120" y="847598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51</xdr:row>
      <xdr:rowOff>122555</xdr:rowOff>
    </xdr:from>
    <xdr:to>
      <xdr:col>116</xdr:col>
      <xdr:colOff>0</xdr:colOff>
      <xdr:row>53</xdr:row>
      <xdr:rowOff>32385</xdr:rowOff>
    </xdr:to>
    <xdr:sp macro="" textlink="">
      <xdr:nvSpPr>
        <xdr:cNvPr id="473" name="正方形/長方形 472"/>
        <xdr:cNvSpPr/>
      </xdr:nvSpPr>
      <xdr:spPr>
        <a:xfrm>
          <a:off x="18105120" y="86760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57785</xdr:rowOff>
    </xdr:from>
    <xdr:to>
      <xdr:col>120</xdr:col>
      <xdr:colOff>152400</xdr:colOff>
      <xdr:row>66</xdr:row>
      <xdr:rowOff>116205</xdr:rowOff>
    </xdr:to>
    <xdr:sp macro="" textlink="">
      <xdr:nvSpPr>
        <xdr:cNvPr id="474" name="正方形/長方形 473"/>
        <xdr:cNvSpPr/>
      </xdr:nvSpPr>
      <xdr:spPr>
        <a:xfrm>
          <a:off x="16093440" y="8946515"/>
          <a:ext cx="417576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38735</xdr:rowOff>
    </xdr:from>
    <xdr:ext cx="349885" cy="228600"/>
    <xdr:sp macro="" textlink="">
      <xdr:nvSpPr>
        <xdr:cNvPr id="475" name="テキスト ボックス 474"/>
        <xdr:cNvSpPr txBox="1"/>
      </xdr:nvSpPr>
      <xdr:spPr>
        <a:xfrm>
          <a:off x="16078200" y="875982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116205</xdr:rowOff>
    </xdr:from>
    <xdr:to>
      <xdr:col>120</xdr:col>
      <xdr:colOff>114300</xdr:colOff>
      <xdr:row>66</xdr:row>
      <xdr:rowOff>116205</xdr:rowOff>
    </xdr:to>
    <xdr:cxnSp macro="">
      <xdr:nvCxnSpPr>
        <xdr:cNvPr id="476" name="直線コネクタ 475"/>
        <xdr:cNvCxnSpPr/>
      </xdr:nvCxnSpPr>
      <xdr:spPr>
        <a:xfrm>
          <a:off x="16093440" y="111842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57785</xdr:rowOff>
    </xdr:from>
    <xdr:to>
      <xdr:col>120</xdr:col>
      <xdr:colOff>114300</xdr:colOff>
      <xdr:row>63</xdr:row>
      <xdr:rowOff>57785</xdr:rowOff>
    </xdr:to>
    <xdr:cxnSp macro="">
      <xdr:nvCxnSpPr>
        <xdr:cNvPr id="477" name="直線コネクタ 476"/>
        <xdr:cNvCxnSpPr/>
      </xdr:nvCxnSpPr>
      <xdr:spPr>
        <a:xfrm>
          <a:off x="16093440" y="10622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87630</xdr:rowOff>
    </xdr:from>
    <xdr:ext cx="467360" cy="262255"/>
    <xdr:sp macro="" textlink="">
      <xdr:nvSpPr>
        <xdr:cNvPr id="478" name="テキスト ボックス 477"/>
        <xdr:cNvSpPr txBox="1"/>
      </xdr:nvSpPr>
      <xdr:spPr>
        <a:xfrm>
          <a:off x="15694660" y="104851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6093440" y="100622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29845</xdr:rowOff>
    </xdr:from>
    <xdr:ext cx="467360" cy="261620"/>
    <xdr:sp macro="" textlink="">
      <xdr:nvSpPr>
        <xdr:cNvPr id="480" name="テキスト ボックス 479"/>
        <xdr:cNvSpPr txBox="1"/>
      </xdr:nvSpPr>
      <xdr:spPr>
        <a:xfrm>
          <a:off x="15694660" y="992441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116205</xdr:rowOff>
    </xdr:from>
    <xdr:to>
      <xdr:col>120</xdr:col>
      <xdr:colOff>114300</xdr:colOff>
      <xdr:row>56</xdr:row>
      <xdr:rowOff>116205</xdr:rowOff>
    </xdr:to>
    <xdr:cxnSp macro="">
      <xdr:nvCxnSpPr>
        <xdr:cNvPr id="481" name="直線コネクタ 480"/>
        <xdr:cNvCxnSpPr/>
      </xdr:nvCxnSpPr>
      <xdr:spPr>
        <a:xfrm>
          <a:off x="16093440" y="95078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146050</xdr:rowOff>
    </xdr:from>
    <xdr:ext cx="467360" cy="262255"/>
    <xdr:sp macro="" textlink="">
      <xdr:nvSpPr>
        <xdr:cNvPr id="482" name="テキスト ボックス 481"/>
        <xdr:cNvSpPr txBox="1"/>
      </xdr:nvSpPr>
      <xdr:spPr>
        <a:xfrm>
          <a:off x="15694660" y="937006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114300</xdr:colOff>
      <xdr:row>53</xdr:row>
      <xdr:rowOff>57785</xdr:rowOff>
    </xdr:to>
    <xdr:cxnSp macro="">
      <xdr:nvCxnSpPr>
        <xdr:cNvPr id="483" name="直線コネクタ 482"/>
        <xdr:cNvCxnSpPr/>
      </xdr:nvCxnSpPr>
      <xdr:spPr>
        <a:xfrm>
          <a:off x="16093440" y="89465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87630</xdr:rowOff>
    </xdr:from>
    <xdr:ext cx="467360" cy="262255"/>
    <xdr:sp macro="" textlink="">
      <xdr:nvSpPr>
        <xdr:cNvPr id="484" name="テキスト ボックス 483"/>
        <xdr:cNvSpPr txBox="1"/>
      </xdr:nvSpPr>
      <xdr:spPr>
        <a:xfrm>
          <a:off x="15694660" y="880872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57785</xdr:rowOff>
    </xdr:from>
    <xdr:to>
      <xdr:col>120</xdr:col>
      <xdr:colOff>152400</xdr:colOff>
      <xdr:row>66</xdr:row>
      <xdr:rowOff>116205</xdr:rowOff>
    </xdr:to>
    <xdr:sp macro="" textlink="">
      <xdr:nvSpPr>
        <xdr:cNvPr id="485" name="【保健センター・保健所】&#10;一人当たり面積グラフ枠"/>
        <xdr:cNvSpPr/>
      </xdr:nvSpPr>
      <xdr:spPr>
        <a:xfrm>
          <a:off x="16093440" y="8946515"/>
          <a:ext cx="417576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635</xdr:rowOff>
    </xdr:from>
    <xdr:to>
      <xdr:col>116</xdr:col>
      <xdr:colOff>62865</xdr:colOff>
      <xdr:row>63</xdr:row>
      <xdr:rowOff>48260</xdr:rowOff>
    </xdr:to>
    <xdr:cxnSp macro="">
      <xdr:nvCxnSpPr>
        <xdr:cNvPr id="486" name="直線コネクタ 485"/>
        <xdr:cNvCxnSpPr/>
      </xdr:nvCxnSpPr>
      <xdr:spPr>
        <a:xfrm flipV="1">
          <a:off x="19509105" y="93922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51435</xdr:rowOff>
    </xdr:from>
    <xdr:ext cx="469900" cy="262255"/>
    <xdr:sp macro="" textlink="">
      <xdr:nvSpPr>
        <xdr:cNvPr id="487" name="【保健センター・保健所】&#10;一人当たり面積最小値テキスト"/>
        <xdr:cNvSpPr txBox="1"/>
      </xdr:nvSpPr>
      <xdr:spPr>
        <a:xfrm>
          <a:off x="19547840" y="1061656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48260</xdr:rowOff>
    </xdr:from>
    <xdr:to>
      <xdr:col>116</xdr:col>
      <xdr:colOff>152400</xdr:colOff>
      <xdr:row>63</xdr:row>
      <xdr:rowOff>48260</xdr:rowOff>
    </xdr:to>
    <xdr:cxnSp macro="">
      <xdr:nvCxnSpPr>
        <xdr:cNvPr id="488" name="直線コネクタ 487"/>
        <xdr:cNvCxnSpPr/>
      </xdr:nvCxnSpPr>
      <xdr:spPr>
        <a:xfrm>
          <a:off x="19443700" y="10613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120015</xdr:rowOff>
    </xdr:from>
    <xdr:ext cx="469900" cy="263525"/>
    <xdr:sp macro="" textlink="">
      <xdr:nvSpPr>
        <xdr:cNvPr id="489" name="【保健センター・保健所】&#10;一人当たり面積最大値テキスト"/>
        <xdr:cNvSpPr txBox="1"/>
      </xdr:nvSpPr>
      <xdr:spPr>
        <a:xfrm>
          <a:off x="19547840" y="917638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635</xdr:rowOff>
    </xdr:from>
    <xdr:to>
      <xdr:col>116</xdr:col>
      <xdr:colOff>152400</xdr:colOff>
      <xdr:row>56</xdr:row>
      <xdr:rowOff>635</xdr:rowOff>
    </xdr:to>
    <xdr:cxnSp macro="">
      <xdr:nvCxnSpPr>
        <xdr:cNvPr id="490" name="直線コネクタ 489"/>
        <xdr:cNvCxnSpPr/>
      </xdr:nvCxnSpPr>
      <xdr:spPr>
        <a:xfrm>
          <a:off x="19443700" y="9392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62230</xdr:rowOff>
    </xdr:from>
    <xdr:ext cx="469900" cy="262255"/>
    <xdr:sp macro="" textlink="">
      <xdr:nvSpPr>
        <xdr:cNvPr id="491" name="【保健センター・保健所】&#10;一人当たり面積平均値テキスト"/>
        <xdr:cNvSpPr txBox="1"/>
      </xdr:nvSpPr>
      <xdr:spPr>
        <a:xfrm>
          <a:off x="19547840" y="1029208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84455</xdr:rowOff>
    </xdr:from>
    <xdr:to>
      <xdr:col>116</xdr:col>
      <xdr:colOff>114300</xdr:colOff>
      <xdr:row>62</xdr:row>
      <xdr:rowOff>13970</xdr:rowOff>
    </xdr:to>
    <xdr:sp macro="" textlink="">
      <xdr:nvSpPr>
        <xdr:cNvPr id="492" name="フローチャート: 判断 491"/>
        <xdr:cNvSpPr/>
      </xdr:nvSpPr>
      <xdr:spPr>
        <a:xfrm>
          <a:off x="19458940" y="103143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93980</xdr:rowOff>
    </xdr:from>
    <xdr:to>
      <xdr:col>112</xdr:col>
      <xdr:colOff>38100</xdr:colOff>
      <xdr:row>62</xdr:row>
      <xdr:rowOff>22860</xdr:rowOff>
    </xdr:to>
    <xdr:sp macro="" textlink="">
      <xdr:nvSpPr>
        <xdr:cNvPr id="493" name="フローチャート: 判断 492"/>
        <xdr:cNvSpPr/>
      </xdr:nvSpPr>
      <xdr:spPr>
        <a:xfrm>
          <a:off x="18735040" y="1032383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41910</xdr:rowOff>
    </xdr:to>
    <xdr:sp macro="" textlink="">
      <xdr:nvSpPr>
        <xdr:cNvPr id="494" name="フローチャート: 判断 493"/>
        <xdr:cNvSpPr/>
      </xdr:nvSpPr>
      <xdr:spPr>
        <a:xfrm>
          <a:off x="17937480" y="103428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137160</xdr:rowOff>
    </xdr:from>
    <xdr:to>
      <xdr:col>102</xdr:col>
      <xdr:colOff>165100</xdr:colOff>
      <xdr:row>62</xdr:row>
      <xdr:rowOff>66675</xdr:rowOff>
    </xdr:to>
    <xdr:sp macro="" textlink="">
      <xdr:nvSpPr>
        <xdr:cNvPr id="495" name="フローチャート: 判断 494"/>
        <xdr:cNvSpPr/>
      </xdr:nvSpPr>
      <xdr:spPr>
        <a:xfrm>
          <a:off x="17162780" y="10367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117475</xdr:rowOff>
    </xdr:from>
    <xdr:to>
      <xdr:col>98</xdr:col>
      <xdr:colOff>38100</xdr:colOff>
      <xdr:row>62</xdr:row>
      <xdr:rowOff>47625</xdr:rowOff>
    </xdr:to>
    <xdr:sp macro="" textlink="">
      <xdr:nvSpPr>
        <xdr:cNvPr id="496" name="フローチャート: 判断 495"/>
        <xdr:cNvSpPr/>
      </xdr:nvSpPr>
      <xdr:spPr>
        <a:xfrm>
          <a:off x="16388080" y="10347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113665</xdr:rowOff>
    </xdr:from>
    <xdr:ext cx="762000" cy="262890"/>
    <xdr:sp macro="" textlink="">
      <xdr:nvSpPr>
        <xdr:cNvPr id="497" name="テキスト ボックス 496"/>
        <xdr:cNvSpPr txBox="1"/>
      </xdr:nvSpPr>
      <xdr:spPr>
        <a:xfrm>
          <a:off x="1934210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66</xdr:row>
      <xdr:rowOff>113665</xdr:rowOff>
    </xdr:from>
    <xdr:ext cx="762000" cy="262890"/>
    <xdr:sp macro="" textlink="">
      <xdr:nvSpPr>
        <xdr:cNvPr id="498" name="テキスト ボックス 497"/>
        <xdr:cNvSpPr txBox="1"/>
      </xdr:nvSpPr>
      <xdr:spPr>
        <a:xfrm>
          <a:off x="186080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113665</xdr:rowOff>
    </xdr:from>
    <xdr:ext cx="762000" cy="262890"/>
    <xdr:sp macro="" textlink="">
      <xdr:nvSpPr>
        <xdr:cNvPr id="499" name="テキスト ボックス 498"/>
        <xdr:cNvSpPr txBox="1"/>
      </xdr:nvSpPr>
      <xdr:spPr>
        <a:xfrm>
          <a:off x="178206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113665</xdr:rowOff>
    </xdr:from>
    <xdr:ext cx="762000" cy="262890"/>
    <xdr:sp macro="" textlink="">
      <xdr:nvSpPr>
        <xdr:cNvPr id="500" name="テキスト ボックス 499"/>
        <xdr:cNvSpPr txBox="1"/>
      </xdr:nvSpPr>
      <xdr:spPr>
        <a:xfrm>
          <a:off x="1704594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66</xdr:row>
      <xdr:rowOff>113665</xdr:rowOff>
    </xdr:from>
    <xdr:ext cx="762000" cy="262890"/>
    <xdr:sp macro="" textlink="">
      <xdr:nvSpPr>
        <xdr:cNvPr id="501" name="テキスト ボックス 500"/>
        <xdr:cNvSpPr txBox="1"/>
      </xdr:nvSpPr>
      <xdr:spPr>
        <a:xfrm>
          <a:off x="16261080" y="111817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43180</xdr:rowOff>
    </xdr:from>
    <xdr:to>
      <xdr:col>116</xdr:col>
      <xdr:colOff>114300</xdr:colOff>
      <xdr:row>59</xdr:row>
      <xdr:rowOff>146685</xdr:rowOff>
    </xdr:to>
    <xdr:sp macro="" textlink="">
      <xdr:nvSpPr>
        <xdr:cNvPr id="502" name="楕円 501"/>
        <xdr:cNvSpPr/>
      </xdr:nvSpPr>
      <xdr:spPr>
        <a:xfrm>
          <a:off x="19458940" y="99377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66675</xdr:rowOff>
    </xdr:from>
    <xdr:ext cx="469900" cy="261620"/>
    <xdr:sp macro="" textlink="">
      <xdr:nvSpPr>
        <xdr:cNvPr id="503" name="【保健センター・保健所】&#10;一人当たり面積該当値テキスト"/>
        <xdr:cNvSpPr txBox="1"/>
      </xdr:nvSpPr>
      <xdr:spPr>
        <a:xfrm>
          <a:off x="19547840" y="979360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56515</xdr:rowOff>
    </xdr:from>
    <xdr:to>
      <xdr:col>112</xdr:col>
      <xdr:colOff>38100</xdr:colOff>
      <xdr:row>59</xdr:row>
      <xdr:rowOff>160020</xdr:rowOff>
    </xdr:to>
    <xdr:sp macro="" textlink="">
      <xdr:nvSpPr>
        <xdr:cNvPr id="504" name="楕円 503"/>
        <xdr:cNvSpPr/>
      </xdr:nvSpPr>
      <xdr:spPr>
        <a:xfrm>
          <a:off x="18735040" y="99510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59</xdr:row>
      <xdr:rowOff>94615</xdr:rowOff>
    </xdr:from>
    <xdr:to>
      <xdr:col>116</xdr:col>
      <xdr:colOff>63500</xdr:colOff>
      <xdr:row>59</xdr:row>
      <xdr:rowOff>108585</xdr:rowOff>
    </xdr:to>
    <xdr:cxnSp macro="">
      <xdr:nvCxnSpPr>
        <xdr:cNvPr id="505" name="直線コネクタ 504"/>
        <xdr:cNvCxnSpPr/>
      </xdr:nvCxnSpPr>
      <xdr:spPr>
        <a:xfrm flipV="1">
          <a:off x="18775680" y="9989185"/>
          <a:ext cx="7340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70485</xdr:rowOff>
    </xdr:from>
    <xdr:to>
      <xdr:col>107</xdr:col>
      <xdr:colOff>101600</xdr:colOff>
      <xdr:row>59</xdr:row>
      <xdr:rowOff>167640</xdr:rowOff>
    </xdr:to>
    <xdr:sp macro="" textlink="">
      <xdr:nvSpPr>
        <xdr:cNvPr id="506" name="楕円 505"/>
        <xdr:cNvSpPr/>
      </xdr:nvSpPr>
      <xdr:spPr>
        <a:xfrm>
          <a:off x="17937480" y="9965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108585</xdr:rowOff>
    </xdr:from>
    <xdr:to>
      <xdr:col>111</xdr:col>
      <xdr:colOff>167640</xdr:colOff>
      <xdr:row>59</xdr:row>
      <xdr:rowOff>121920</xdr:rowOff>
    </xdr:to>
    <xdr:cxnSp macro="">
      <xdr:nvCxnSpPr>
        <xdr:cNvPr id="507" name="直線コネクタ 506"/>
        <xdr:cNvCxnSpPr/>
      </xdr:nvCxnSpPr>
      <xdr:spPr>
        <a:xfrm flipV="1">
          <a:off x="17988280" y="10003155"/>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80645</xdr:rowOff>
    </xdr:from>
    <xdr:to>
      <xdr:col>102</xdr:col>
      <xdr:colOff>165100</xdr:colOff>
      <xdr:row>60</xdr:row>
      <xdr:rowOff>10160</xdr:rowOff>
    </xdr:to>
    <xdr:sp macro="" textlink="">
      <xdr:nvSpPr>
        <xdr:cNvPr id="508" name="楕円 507"/>
        <xdr:cNvSpPr/>
      </xdr:nvSpPr>
      <xdr:spPr>
        <a:xfrm>
          <a:off x="17162780" y="9975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121920</xdr:rowOff>
    </xdr:from>
    <xdr:to>
      <xdr:col>107</xdr:col>
      <xdr:colOff>50800</xdr:colOff>
      <xdr:row>59</xdr:row>
      <xdr:rowOff>132080</xdr:rowOff>
    </xdr:to>
    <xdr:cxnSp macro="">
      <xdr:nvCxnSpPr>
        <xdr:cNvPr id="509" name="直線コネクタ 508"/>
        <xdr:cNvCxnSpPr/>
      </xdr:nvCxnSpPr>
      <xdr:spPr>
        <a:xfrm flipV="1">
          <a:off x="17213580" y="10016490"/>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93980</xdr:rowOff>
    </xdr:from>
    <xdr:to>
      <xdr:col>98</xdr:col>
      <xdr:colOff>38100</xdr:colOff>
      <xdr:row>60</xdr:row>
      <xdr:rowOff>22860</xdr:rowOff>
    </xdr:to>
    <xdr:sp macro="" textlink="">
      <xdr:nvSpPr>
        <xdr:cNvPr id="510" name="楕円 509"/>
        <xdr:cNvSpPr/>
      </xdr:nvSpPr>
      <xdr:spPr>
        <a:xfrm>
          <a:off x="16388080" y="998855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59</xdr:row>
      <xdr:rowOff>132080</xdr:rowOff>
    </xdr:from>
    <xdr:to>
      <xdr:col>102</xdr:col>
      <xdr:colOff>114300</xdr:colOff>
      <xdr:row>59</xdr:row>
      <xdr:rowOff>146050</xdr:rowOff>
    </xdr:to>
    <xdr:cxnSp macro="">
      <xdr:nvCxnSpPr>
        <xdr:cNvPr id="511" name="直線コネクタ 510"/>
        <xdr:cNvCxnSpPr/>
      </xdr:nvCxnSpPr>
      <xdr:spPr>
        <a:xfrm flipV="1">
          <a:off x="16428720" y="10026650"/>
          <a:ext cx="7848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14605</xdr:rowOff>
    </xdr:from>
    <xdr:ext cx="468630" cy="262255"/>
    <xdr:sp macro="" textlink="">
      <xdr:nvSpPr>
        <xdr:cNvPr id="512" name="n_1aveValue【保健センター・保健所】&#10;一人当たり面積"/>
        <xdr:cNvSpPr txBox="1"/>
      </xdr:nvSpPr>
      <xdr:spPr>
        <a:xfrm>
          <a:off x="18561050" y="1041209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33020</xdr:rowOff>
    </xdr:from>
    <xdr:ext cx="469900" cy="261620"/>
    <xdr:sp macro="" textlink="">
      <xdr:nvSpPr>
        <xdr:cNvPr id="513" name="n_2aveValue【保健センター・保健所】&#10;一人当たり面積"/>
        <xdr:cNvSpPr txBox="1"/>
      </xdr:nvSpPr>
      <xdr:spPr>
        <a:xfrm>
          <a:off x="17776190" y="10430510"/>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57150</xdr:rowOff>
    </xdr:from>
    <xdr:ext cx="468630" cy="262255"/>
    <xdr:sp macro="" textlink="">
      <xdr:nvSpPr>
        <xdr:cNvPr id="514" name="n_3aveValue【保健センター・保健所】&#10;一人当たり面積"/>
        <xdr:cNvSpPr txBox="1"/>
      </xdr:nvSpPr>
      <xdr:spPr>
        <a:xfrm>
          <a:off x="17001490" y="10454640"/>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38100</xdr:rowOff>
    </xdr:from>
    <xdr:ext cx="469900" cy="262890"/>
    <xdr:sp macro="" textlink="">
      <xdr:nvSpPr>
        <xdr:cNvPr id="515" name="n_4aveValue【保健センター・保健所】&#10;一人当たり面積"/>
        <xdr:cNvSpPr txBox="1"/>
      </xdr:nvSpPr>
      <xdr:spPr>
        <a:xfrm>
          <a:off x="16226790" y="104355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2540</xdr:rowOff>
    </xdr:from>
    <xdr:ext cx="468630" cy="262890"/>
    <xdr:sp macro="" textlink="">
      <xdr:nvSpPr>
        <xdr:cNvPr id="516" name="n_1mainValue【保健センター・保健所】&#10;一人当たり面積"/>
        <xdr:cNvSpPr txBox="1"/>
      </xdr:nvSpPr>
      <xdr:spPr>
        <a:xfrm>
          <a:off x="18561050" y="9729470"/>
          <a:ext cx="468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16510</xdr:rowOff>
    </xdr:from>
    <xdr:ext cx="469900" cy="262255"/>
    <xdr:sp macro="" textlink="">
      <xdr:nvSpPr>
        <xdr:cNvPr id="517" name="n_2mainValue【保健センター・保健所】&#10;一人当たり面積"/>
        <xdr:cNvSpPr txBox="1"/>
      </xdr:nvSpPr>
      <xdr:spPr>
        <a:xfrm>
          <a:off x="17776190" y="974344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26035</xdr:rowOff>
    </xdr:from>
    <xdr:ext cx="468630" cy="262255"/>
    <xdr:sp macro="" textlink="">
      <xdr:nvSpPr>
        <xdr:cNvPr id="518" name="n_3mainValue【保健センター・保健所】&#10;一人当たり面積"/>
        <xdr:cNvSpPr txBox="1"/>
      </xdr:nvSpPr>
      <xdr:spPr>
        <a:xfrm>
          <a:off x="17001490" y="9752965"/>
          <a:ext cx="468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40005</xdr:rowOff>
    </xdr:from>
    <xdr:ext cx="469900" cy="262890"/>
    <xdr:sp macro="" textlink="">
      <xdr:nvSpPr>
        <xdr:cNvPr id="519" name="n_4mainValue【保健センター・保健所】&#10;一人当たり面積"/>
        <xdr:cNvSpPr txBox="1"/>
      </xdr:nvSpPr>
      <xdr:spPr>
        <a:xfrm>
          <a:off x="16226790" y="97669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154305</xdr:rowOff>
    </xdr:from>
    <xdr:to>
      <xdr:col>90</xdr:col>
      <xdr:colOff>25400</xdr:colOff>
      <xdr:row>72</xdr:row>
      <xdr:rowOff>103505</xdr:rowOff>
    </xdr:to>
    <xdr:sp macro="" textlink="">
      <xdr:nvSpPr>
        <xdr:cNvPr id="520" name="正方形/長方形 519"/>
        <xdr:cNvSpPr/>
      </xdr:nvSpPr>
      <xdr:spPr>
        <a:xfrm>
          <a:off x="10960100" y="11557635"/>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128905</xdr:rowOff>
    </xdr:from>
    <xdr:to>
      <xdr:col>74</xdr:col>
      <xdr:colOff>0</xdr:colOff>
      <xdr:row>74</xdr:row>
      <xdr:rowOff>38735</xdr:rowOff>
    </xdr:to>
    <xdr:sp macro="" textlink="">
      <xdr:nvSpPr>
        <xdr:cNvPr id="521" name="正方形/長方形 520"/>
        <xdr:cNvSpPr/>
      </xdr:nvSpPr>
      <xdr:spPr>
        <a:xfrm>
          <a:off x="110642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161290</xdr:rowOff>
    </xdr:from>
    <xdr:to>
      <xdr:col>74</xdr:col>
      <xdr:colOff>0</xdr:colOff>
      <xdr:row>75</xdr:row>
      <xdr:rowOff>71120</xdr:rowOff>
    </xdr:to>
    <xdr:sp macro="" textlink="">
      <xdr:nvSpPr>
        <xdr:cNvPr id="522" name="正方形/長方形 521"/>
        <xdr:cNvSpPr/>
      </xdr:nvSpPr>
      <xdr:spPr>
        <a:xfrm>
          <a:off x="110642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128905</xdr:rowOff>
    </xdr:from>
    <xdr:to>
      <xdr:col>79</xdr:col>
      <xdr:colOff>63500</xdr:colOff>
      <xdr:row>74</xdr:row>
      <xdr:rowOff>38735</xdr:rowOff>
    </xdr:to>
    <xdr:sp macro="" textlink="">
      <xdr:nvSpPr>
        <xdr:cNvPr id="523" name="正方形/長方形 522"/>
        <xdr:cNvSpPr/>
      </xdr:nvSpPr>
      <xdr:spPr>
        <a:xfrm>
          <a:off x="119659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161290</xdr:rowOff>
    </xdr:from>
    <xdr:to>
      <xdr:col>79</xdr:col>
      <xdr:colOff>63500</xdr:colOff>
      <xdr:row>75</xdr:row>
      <xdr:rowOff>71120</xdr:rowOff>
    </xdr:to>
    <xdr:sp macro="" textlink="">
      <xdr:nvSpPr>
        <xdr:cNvPr id="524" name="正方形/長方形 523"/>
        <xdr:cNvSpPr/>
      </xdr:nvSpPr>
      <xdr:spPr>
        <a:xfrm>
          <a:off x="119659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128905</xdr:rowOff>
    </xdr:from>
    <xdr:to>
      <xdr:col>85</xdr:col>
      <xdr:colOff>63500</xdr:colOff>
      <xdr:row>74</xdr:row>
      <xdr:rowOff>38735</xdr:rowOff>
    </xdr:to>
    <xdr:sp macro="" textlink="">
      <xdr:nvSpPr>
        <xdr:cNvPr id="525" name="正方形/長方形 524"/>
        <xdr:cNvSpPr/>
      </xdr:nvSpPr>
      <xdr:spPr>
        <a:xfrm>
          <a:off x="129717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73</xdr:row>
      <xdr:rowOff>161290</xdr:rowOff>
    </xdr:from>
    <xdr:to>
      <xdr:col>85</xdr:col>
      <xdr:colOff>63500</xdr:colOff>
      <xdr:row>75</xdr:row>
      <xdr:rowOff>71120</xdr:rowOff>
    </xdr:to>
    <xdr:sp macro="" textlink="">
      <xdr:nvSpPr>
        <xdr:cNvPr id="526" name="正方形/長方形 525"/>
        <xdr:cNvSpPr/>
      </xdr:nvSpPr>
      <xdr:spPr>
        <a:xfrm>
          <a:off x="129717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96520</xdr:rowOff>
    </xdr:from>
    <xdr:to>
      <xdr:col>90</xdr:col>
      <xdr:colOff>25400</xdr:colOff>
      <xdr:row>88</xdr:row>
      <xdr:rowOff>154305</xdr:rowOff>
    </xdr:to>
    <xdr:sp macro="" textlink="">
      <xdr:nvSpPr>
        <xdr:cNvPr id="527" name="正方形/長方形 526"/>
        <xdr:cNvSpPr/>
      </xdr:nvSpPr>
      <xdr:spPr>
        <a:xfrm>
          <a:off x="10960100" y="12673330"/>
          <a:ext cx="4152900" cy="2237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154305</xdr:rowOff>
    </xdr:from>
    <xdr:to>
      <xdr:col>120</xdr:col>
      <xdr:colOff>152400</xdr:colOff>
      <xdr:row>72</xdr:row>
      <xdr:rowOff>103505</xdr:rowOff>
    </xdr:to>
    <xdr:sp macro="" textlink="">
      <xdr:nvSpPr>
        <xdr:cNvPr id="528" name="正方形/長方形 527"/>
        <xdr:cNvSpPr/>
      </xdr:nvSpPr>
      <xdr:spPr>
        <a:xfrm>
          <a:off x="16093440" y="11557635"/>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128905</xdr:rowOff>
    </xdr:from>
    <xdr:to>
      <xdr:col>104</xdr:col>
      <xdr:colOff>127000</xdr:colOff>
      <xdr:row>74</xdr:row>
      <xdr:rowOff>38735</xdr:rowOff>
    </xdr:to>
    <xdr:sp macro="" textlink="">
      <xdr:nvSpPr>
        <xdr:cNvPr id="529" name="正方形/長方形 528"/>
        <xdr:cNvSpPr/>
      </xdr:nvSpPr>
      <xdr:spPr>
        <a:xfrm>
          <a:off x="1622044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161290</xdr:rowOff>
    </xdr:from>
    <xdr:to>
      <xdr:col>104</xdr:col>
      <xdr:colOff>127000</xdr:colOff>
      <xdr:row>75</xdr:row>
      <xdr:rowOff>71120</xdr:rowOff>
    </xdr:to>
    <xdr:sp macro="" textlink="">
      <xdr:nvSpPr>
        <xdr:cNvPr id="530" name="正方形/長方形 529"/>
        <xdr:cNvSpPr/>
      </xdr:nvSpPr>
      <xdr:spPr>
        <a:xfrm>
          <a:off x="1622044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128905</xdr:rowOff>
    </xdr:from>
    <xdr:to>
      <xdr:col>110</xdr:col>
      <xdr:colOff>0</xdr:colOff>
      <xdr:row>74</xdr:row>
      <xdr:rowOff>38735</xdr:rowOff>
    </xdr:to>
    <xdr:sp macro="" textlink="">
      <xdr:nvSpPr>
        <xdr:cNvPr id="531" name="正方形/長方形 530"/>
        <xdr:cNvSpPr/>
      </xdr:nvSpPr>
      <xdr:spPr>
        <a:xfrm>
          <a:off x="1709928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161290</xdr:rowOff>
    </xdr:from>
    <xdr:to>
      <xdr:col>110</xdr:col>
      <xdr:colOff>0</xdr:colOff>
      <xdr:row>75</xdr:row>
      <xdr:rowOff>71120</xdr:rowOff>
    </xdr:to>
    <xdr:sp macro="" textlink="">
      <xdr:nvSpPr>
        <xdr:cNvPr id="532" name="正方形/長方形 531"/>
        <xdr:cNvSpPr/>
      </xdr:nvSpPr>
      <xdr:spPr>
        <a:xfrm>
          <a:off x="1709928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128905</xdr:rowOff>
    </xdr:from>
    <xdr:to>
      <xdr:col>116</xdr:col>
      <xdr:colOff>0</xdr:colOff>
      <xdr:row>74</xdr:row>
      <xdr:rowOff>38735</xdr:rowOff>
    </xdr:to>
    <xdr:sp macro="" textlink="">
      <xdr:nvSpPr>
        <xdr:cNvPr id="533" name="正方形/長方形 532"/>
        <xdr:cNvSpPr/>
      </xdr:nvSpPr>
      <xdr:spPr>
        <a:xfrm>
          <a:off x="18105120" y="1220279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73</xdr:row>
      <xdr:rowOff>161290</xdr:rowOff>
    </xdr:from>
    <xdr:to>
      <xdr:col>116</xdr:col>
      <xdr:colOff>0</xdr:colOff>
      <xdr:row>75</xdr:row>
      <xdr:rowOff>71120</xdr:rowOff>
    </xdr:to>
    <xdr:sp macro="" textlink="">
      <xdr:nvSpPr>
        <xdr:cNvPr id="534" name="正方形/長方形 533"/>
        <xdr:cNvSpPr/>
      </xdr:nvSpPr>
      <xdr:spPr>
        <a:xfrm>
          <a:off x="18105120" y="124028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96520</xdr:rowOff>
    </xdr:from>
    <xdr:to>
      <xdr:col>120</xdr:col>
      <xdr:colOff>152400</xdr:colOff>
      <xdr:row>88</xdr:row>
      <xdr:rowOff>154305</xdr:rowOff>
    </xdr:to>
    <xdr:sp macro="" textlink="">
      <xdr:nvSpPr>
        <xdr:cNvPr id="535" name="正方形/長方形 534"/>
        <xdr:cNvSpPr/>
      </xdr:nvSpPr>
      <xdr:spPr>
        <a:xfrm>
          <a:off x="16093440" y="12673330"/>
          <a:ext cx="4175760" cy="2237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0960100" y="15278100"/>
          <a:ext cx="4152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10642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10642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19659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19659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29717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29717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0960100" y="16421100"/>
          <a:ext cx="41529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544" name="テキスト ボックス 543"/>
        <xdr:cNvSpPr txBox="1"/>
      </xdr:nvSpPr>
      <xdr:spPr>
        <a:xfrm>
          <a:off x="1092200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167640</xdr:colOff>
      <xdr:row>111</xdr:row>
      <xdr:rowOff>19050</xdr:rowOff>
    </xdr:to>
    <xdr:cxnSp macro="">
      <xdr:nvCxnSpPr>
        <xdr:cNvPr id="545" name="直線コネクタ 544"/>
        <xdr:cNvCxnSpPr/>
      </xdr:nvCxnSpPr>
      <xdr:spPr>
        <a:xfrm>
          <a:off x="10960100" y="18707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546" name="テキスト ボックス 545"/>
        <xdr:cNvSpPr txBox="1"/>
      </xdr:nvSpPr>
      <xdr:spPr>
        <a:xfrm>
          <a:off x="10561320" y="18564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167640</xdr:colOff>
      <xdr:row>108</xdr:row>
      <xdr:rowOff>152400</xdr:rowOff>
    </xdr:to>
    <xdr:cxnSp macro="">
      <xdr:nvCxnSpPr>
        <xdr:cNvPr id="547" name="直線コネクタ 546"/>
        <xdr:cNvCxnSpPr/>
      </xdr:nvCxnSpPr>
      <xdr:spPr>
        <a:xfrm>
          <a:off x="10960100" y="1832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7360" cy="259080"/>
    <xdr:sp macro="" textlink="">
      <xdr:nvSpPr>
        <xdr:cNvPr id="548" name="テキスト ボックス 547"/>
        <xdr:cNvSpPr txBox="1"/>
      </xdr:nvSpPr>
      <xdr:spPr>
        <a:xfrm>
          <a:off x="1056132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167640</xdr:colOff>
      <xdr:row>106</xdr:row>
      <xdr:rowOff>114300</xdr:rowOff>
    </xdr:to>
    <xdr:cxnSp macro="">
      <xdr:nvCxnSpPr>
        <xdr:cNvPr id="549" name="直線コネクタ 548"/>
        <xdr:cNvCxnSpPr/>
      </xdr:nvCxnSpPr>
      <xdr:spPr>
        <a:xfrm>
          <a:off x="10960100" y="17945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550" name="テキスト ボックス 549"/>
        <xdr:cNvSpPr txBox="1"/>
      </xdr:nvSpPr>
      <xdr:spPr>
        <a:xfrm>
          <a:off x="10602595" y="17802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167640</xdr:colOff>
      <xdr:row>104</xdr:row>
      <xdr:rowOff>76200</xdr:rowOff>
    </xdr:to>
    <xdr:cxnSp macro="">
      <xdr:nvCxnSpPr>
        <xdr:cNvPr id="551" name="直線コネクタ 550"/>
        <xdr:cNvCxnSpPr/>
      </xdr:nvCxnSpPr>
      <xdr:spPr>
        <a:xfrm>
          <a:off x="10960100" y="17564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52" name="テキスト ボックス 551"/>
        <xdr:cNvSpPr txBox="1"/>
      </xdr:nvSpPr>
      <xdr:spPr>
        <a:xfrm>
          <a:off x="10602595"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167640</xdr:colOff>
      <xdr:row>102</xdr:row>
      <xdr:rowOff>38100</xdr:rowOff>
    </xdr:to>
    <xdr:cxnSp macro="">
      <xdr:nvCxnSpPr>
        <xdr:cNvPr id="553" name="直線コネクタ 552"/>
        <xdr:cNvCxnSpPr/>
      </xdr:nvCxnSpPr>
      <xdr:spPr>
        <a:xfrm>
          <a:off x="10960100" y="1718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54" name="テキスト ボックス 553"/>
        <xdr:cNvSpPr txBox="1"/>
      </xdr:nvSpPr>
      <xdr:spPr>
        <a:xfrm>
          <a:off x="10602595" y="17040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167640</xdr:colOff>
      <xdr:row>100</xdr:row>
      <xdr:rowOff>0</xdr:rowOff>
    </xdr:to>
    <xdr:cxnSp macro="">
      <xdr:nvCxnSpPr>
        <xdr:cNvPr id="555" name="直線コネクタ 554"/>
        <xdr:cNvCxnSpPr/>
      </xdr:nvCxnSpPr>
      <xdr:spPr>
        <a:xfrm>
          <a:off x="10960100" y="16802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556" name="テキスト ボックス 555"/>
        <xdr:cNvSpPr txBox="1"/>
      </xdr:nvSpPr>
      <xdr:spPr>
        <a:xfrm>
          <a:off x="10666730" y="166598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167640</xdr:colOff>
      <xdr:row>97</xdr:row>
      <xdr:rowOff>133350</xdr:rowOff>
    </xdr:to>
    <xdr:cxnSp macro="">
      <xdr:nvCxnSpPr>
        <xdr:cNvPr id="557" name="直線コネクタ 556"/>
        <xdr:cNvCxnSpPr/>
      </xdr:nvCxnSpPr>
      <xdr:spPr>
        <a:xfrm>
          <a:off x="10960100" y="16421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0960100" y="16421100"/>
          <a:ext cx="41529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559" name="直線コネクタ 558"/>
        <xdr:cNvCxnSpPr/>
      </xdr:nvCxnSpPr>
      <xdr:spPr>
        <a:xfrm flipV="1">
          <a:off x="14375765" y="168021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560" name="【庁舎】&#10;有形固定資産減価償却率最小値テキスト"/>
        <xdr:cNvSpPr txBox="1"/>
      </xdr:nvSpPr>
      <xdr:spPr>
        <a:xfrm>
          <a:off x="14414500" y="1807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1" name="直線コネクタ 560"/>
        <xdr:cNvCxnSpPr/>
      </xdr:nvCxnSpPr>
      <xdr:spPr>
        <a:xfrm>
          <a:off x="14287500" y="18072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562" name="【庁舎】&#10;有形固定資産減価償却率最大値テキスト"/>
        <xdr:cNvSpPr txBox="1"/>
      </xdr:nvSpPr>
      <xdr:spPr>
        <a:xfrm>
          <a:off x="14414500" y="165773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3" name="直線コネクタ 562"/>
        <xdr:cNvCxnSpPr/>
      </xdr:nvCxnSpPr>
      <xdr:spPr>
        <a:xfrm>
          <a:off x="14287500" y="16802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147320</xdr:rowOff>
    </xdr:from>
    <xdr:ext cx="405130" cy="259080"/>
    <xdr:sp macro="" textlink="">
      <xdr:nvSpPr>
        <xdr:cNvPr id="564" name="【庁舎】&#10;有形固定資産減価償却率平均値テキスト"/>
        <xdr:cNvSpPr txBox="1"/>
      </xdr:nvSpPr>
      <xdr:spPr>
        <a:xfrm>
          <a:off x="14414500" y="17292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124460</xdr:rowOff>
    </xdr:from>
    <xdr:to>
      <xdr:col>85</xdr:col>
      <xdr:colOff>167640</xdr:colOff>
      <xdr:row>104</xdr:row>
      <xdr:rowOff>54610</xdr:rowOff>
    </xdr:to>
    <xdr:sp macro="" textlink="">
      <xdr:nvSpPr>
        <xdr:cNvPr id="565" name="フローチャート: 判断 564"/>
        <xdr:cNvSpPr/>
      </xdr:nvSpPr>
      <xdr:spPr>
        <a:xfrm>
          <a:off x="14325600" y="1744091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6" name="フローチャート: 判断 565"/>
        <xdr:cNvSpPr/>
      </xdr:nvSpPr>
      <xdr:spPr>
        <a:xfrm>
          <a:off x="13578840" y="1746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67" name="フローチャート: 判断 566"/>
        <xdr:cNvSpPr/>
      </xdr:nvSpPr>
      <xdr:spPr>
        <a:xfrm>
          <a:off x="12804140" y="1748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68" name="フローチャート: 判断 567"/>
        <xdr:cNvSpPr/>
      </xdr:nvSpPr>
      <xdr:spPr>
        <a:xfrm>
          <a:off x="12029440" y="17512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22860</xdr:rowOff>
    </xdr:from>
    <xdr:to>
      <xdr:col>67</xdr:col>
      <xdr:colOff>101600</xdr:colOff>
      <xdr:row>104</xdr:row>
      <xdr:rowOff>124460</xdr:rowOff>
    </xdr:to>
    <xdr:sp macro="" textlink="">
      <xdr:nvSpPr>
        <xdr:cNvPr id="569" name="フローチャート: 判断 568"/>
        <xdr:cNvSpPr/>
      </xdr:nvSpPr>
      <xdr:spPr>
        <a:xfrm>
          <a:off x="11231880" y="1751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0" name="テキスト ボックス 569"/>
        <xdr:cNvSpPr txBox="1"/>
      </xdr:nvSpPr>
      <xdr:spPr>
        <a:xfrm>
          <a:off x="142087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1" name="テキスト ボックス 570"/>
        <xdr:cNvSpPr txBox="1"/>
      </xdr:nvSpPr>
      <xdr:spPr>
        <a:xfrm>
          <a:off x="13462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2" name="テキスト ボックス 571"/>
        <xdr:cNvSpPr txBox="1"/>
      </xdr:nvSpPr>
      <xdr:spPr>
        <a:xfrm>
          <a:off x="12687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167640</xdr:colOff>
      <xdr:row>111</xdr:row>
      <xdr:rowOff>16510</xdr:rowOff>
    </xdr:from>
    <xdr:ext cx="762000" cy="259080"/>
    <xdr:sp macro="" textlink="">
      <xdr:nvSpPr>
        <xdr:cNvPr id="573" name="テキスト ボックス 572"/>
        <xdr:cNvSpPr txBox="1"/>
      </xdr:nvSpPr>
      <xdr:spPr>
        <a:xfrm>
          <a:off x="119024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4" name="テキスト ボックス 573"/>
        <xdr:cNvSpPr txBox="1"/>
      </xdr:nvSpPr>
      <xdr:spPr>
        <a:xfrm>
          <a:off x="11115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107950</xdr:rowOff>
    </xdr:from>
    <xdr:to>
      <xdr:col>85</xdr:col>
      <xdr:colOff>167640</xdr:colOff>
      <xdr:row>106</xdr:row>
      <xdr:rowOff>38100</xdr:rowOff>
    </xdr:to>
    <xdr:sp macro="" textlink="">
      <xdr:nvSpPr>
        <xdr:cNvPr id="575" name="楕円 574"/>
        <xdr:cNvSpPr/>
      </xdr:nvSpPr>
      <xdr:spPr>
        <a:xfrm>
          <a:off x="14325600" y="1776730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86360</xdr:rowOff>
    </xdr:from>
    <xdr:ext cx="405130" cy="257810"/>
    <xdr:sp macro="" textlink="">
      <xdr:nvSpPr>
        <xdr:cNvPr id="576" name="【庁舎】&#10;有形固定資産減価償却率該当値テキスト"/>
        <xdr:cNvSpPr txBox="1"/>
      </xdr:nvSpPr>
      <xdr:spPr>
        <a:xfrm>
          <a:off x="14414500" y="1774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100330</xdr:rowOff>
    </xdr:from>
    <xdr:to>
      <xdr:col>81</xdr:col>
      <xdr:colOff>101600</xdr:colOff>
      <xdr:row>106</xdr:row>
      <xdr:rowOff>30480</xdr:rowOff>
    </xdr:to>
    <xdr:sp macro="" textlink="">
      <xdr:nvSpPr>
        <xdr:cNvPr id="577" name="楕円 576"/>
        <xdr:cNvSpPr/>
      </xdr:nvSpPr>
      <xdr:spPr>
        <a:xfrm>
          <a:off x="1357884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151130</xdr:rowOff>
    </xdr:from>
    <xdr:to>
      <xdr:col>85</xdr:col>
      <xdr:colOff>127000</xdr:colOff>
      <xdr:row>105</xdr:row>
      <xdr:rowOff>158750</xdr:rowOff>
    </xdr:to>
    <xdr:cxnSp macro="">
      <xdr:nvCxnSpPr>
        <xdr:cNvPr id="578" name="直線コネクタ 577"/>
        <xdr:cNvCxnSpPr/>
      </xdr:nvCxnSpPr>
      <xdr:spPr>
        <a:xfrm>
          <a:off x="13629640" y="17810480"/>
          <a:ext cx="746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72390</xdr:rowOff>
    </xdr:from>
    <xdr:to>
      <xdr:col>76</xdr:col>
      <xdr:colOff>165100</xdr:colOff>
      <xdr:row>106</xdr:row>
      <xdr:rowOff>2540</xdr:rowOff>
    </xdr:to>
    <xdr:sp macro="" textlink="">
      <xdr:nvSpPr>
        <xdr:cNvPr id="579" name="楕円 578"/>
        <xdr:cNvSpPr/>
      </xdr:nvSpPr>
      <xdr:spPr>
        <a:xfrm>
          <a:off x="12804140" y="177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123190</xdr:rowOff>
    </xdr:from>
    <xdr:to>
      <xdr:col>81</xdr:col>
      <xdr:colOff>50800</xdr:colOff>
      <xdr:row>105</xdr:row>
      <xdr:rowOff>151130</xdr:rowOff>
    </xdr:to>
    <xdr:cxnSp macro="">
      <xdr:nvCxnSpPr>
        <xdr:cNvPr id="580" name="直線コネクタ 579"/>
        <xdr:cNvCxnSpPr/>
      </xdr:nvCxnSpPr>
      <xdr:spPr>
        <a:xfrm>
          <a:off x="12854940" y="1778254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72390</xdr:rowOff>
    </xdr:from>
    <xdr:to>
      <xdr:col>72</xdr:col>
      <xdr:colOff>38100</xdr:colOff>
      <xdr:row>106</xdr:row>
      <xdr:rowOff>2540</xdr:rowOff>
    </xdr:to>
    <xdr:sp macro="" textlink="">
      <xdr:nvSpPr>
        <xdr:cNvPr id="581" name="楕円 580"/>
        <xdr:cNvSpPr/>
      </xdr:nvSpPr>
      <xdr:spPr>
        <a:xfrm>
          <a:off x="12029440" y="17731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167640</xdr:colOff>
      <xdr:row>105</xdr:row>
      <xdr:rowOff>123190</xdr:rowOff>
    </xdr:from>
    <xdr:to>
      <xdr:col>76</xdr:col>
      <xdr:colOff>114300</xdr:colOff>
      <xdr:row>105</xdr:row>
      <xdr:rowOff>123190</xdr:rowOff>
    </xdr:to>
    <xdr:cxnSp macro="">
      <xdr:nvCxnSpPr>
        <xdr:cNvPr id="582" name="直線コネクタ 581"/>
        <xdr:cNvCxnSpPr/>
      </xdr:nvCxnSpPr>
      <xdr:spPr>
        <a:xfrm>
          <a:off x="12070080" y="1778254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583" name="楕円 582"/>
        <xdr:cNvSpPr/>
      </xdr:nvSpPr>
      <xdr:spPr>
        <a:xfrm>
          <a:off x="1123188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167640</xdr:colOff>
      <xdr:row>105</xdr:row>
      <xdr:rowOff>123190</xdr:rowOff>
    </xdr:to>
    <xdr:cxnSp macro="">
      <xdr:nvCxnSpPr>
        <xdr:cNvPr id="584" name="直線コネクタ 583"/>
        <xdr:cNvCxnSpPr/>
      </xdr:nvCxnSpPr>
      <xdr:spPr>
        <a:xfrm>
          <a:off x="11282680" y="17767300"/>
          <a:ext cx="7874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5130" cy="259080"/>
    <xdr:sp macro="" textlink="">
      <xdr:nvSpPr>
        <xdr:cNvPr id="585" name="n_1aveValue【庁舎】&#10;有形固定資産減価償却率"/>
        <xdr:cNvSpPr txBox="1"/>
      </xdr:nvSpPr>
      <xdr:spPr>
        <a:xfrm>
          <a:off x="13437235" y="1723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119380</xdr:rowOff>
    </xdr:from>
    <xdr:ext cx="405130" cy="259080"/>
    <xdr:sp macro="" textlink="">
      <xdr:nvSpPr>
        <xdr:cNvPr id="586" name="n_2aveValue【庁舎】&#10;有形固定資産減価償却率"/>
        <xdr:cNvSpPr txBox="1"/>
      </xdr:nvSpPr>
      <xdr:spPr>
        <a:xfrm>
          <a:off x="12675235" y="17264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142240</xdr:rowOff>
    </xdr:from>
    <xdr:ext cx="403860" cy="259080"/>
    <xdr:sp macro="" textlink="">
      <xdr:nvSpPr>
        <xdr:cNvPr id="587" name="n_3aveValue【庁舎】&#10;有形固定資産減価償却率"/>
        <xdr:cNvSpPr txBox="1"/>
      </xdr:nvSpPr>
      <xdr:spPr>
        <a:xfrm>
          <a:off x="11900535" y="17287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140970</xdr:rowOff>
    </xdr:from>
    <xdr:ext cx="403860" cy="259080"/>
    <xdr:sp macro="" textlink="">
      <xdr:nvSpPr>
        <xdr:cNvPr id="588" name="n_4aveValue【庁舎】&#10;有形固定資産減価償却率"/>
        <xdr:cNvSpPr txBox="1"/>
      </xdr:nvSpPr>
      <xdr:spPr>
        <a:xfrm>
          <a:off x="11102975" y="17285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21590</xdr:rowOff>
    </xdr:from>
    <xdr:ext cx="405130" cy="259080"/>
    <xdr:sp macro="" textlink="">
      <xdr:nvSpPr>
        <xdr:cNvPr id="589" name="n_1mainValue【庁舎】&#10;有形固定資産減価償却率"/>
        <xdr:cNvSpPr txBox="1"/>
      </xdr:nvSpPr>
      <xdr:spPr>
        <a:xfrm>
          <a:off x="13437235" y="178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165100</xdr:rowOff>
    </xdr:from>
    <xdr:ext cx="405130" cy="259080"/>
    <xdr:sp macro="" textlink="">
      <xdr:nvSpPr>
        <xdr:cNvPr id="590" name="n_2mainValue【庁舎】&#10;有形固定資産減価償却率"/>
        <xdr:cNvSpPr txBox="1"/>
      </xdr:nvSpPr>
      <xdr:spPr>
        <a:xfrm>
          <a:off x="12675235" y="17824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165100</xdr:rowOff>
    </xdr:from>
    <xdr:ext cx="403860" cy="259080"/>
    <xdr:sp macro="" textlink="">
      <xdr:nvSpPr>
        <xdr:cNvPr id="591" name="n_3mainValue【庁舎】&#10;有形固定資産減価償却率"/>
        <xdr:cNvSpPr txBox="1"/>
      </xdr:nvSpPr>
      <xdr:spPr>
        <a:xfrm>
          <a:off x="11900535" y="17824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149860</xdr:rowOff>
    </xdr:from>
    <xdr:ext cx="403860" cy="259080"/>
    <xdr:sp macro="" textlink="">
      <xdr:nvSpPr>
        <xdr:cNvPr id="592" name="n_4mainValue【庁舎】&#10;有形固定資産減価償却率"/>
        <xdr:cNvSpPr txBox="1"/>
      </xdr:nvSpPr>
      <xdr:spPr>
        <a:xfrm>
          <a:off x="11102975" y="17809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8100"/>
          <a:ext cx="41757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622044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622044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709928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709928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18105120" y="159385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18105120" y="16141700"/>
          <a:ext cx="13411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6093440" y="16421100"/>
          <a:ext cx="41757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601" name="テキスト ボックス 600"/>
        <xdr:cNvSpPr txBox="1"/>
      </xdr:nvSpPr>
      <xdr:spPr>
        <a:xfrm>
          <a:off x="16078200" y="162306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6093440" y="18707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6093440" y="1832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604" name="テキスト ボックス 603"/>
        <xdr:cNvSpPr txBox="1"/>
      </xdr:nvSpPr>
      <xdr:spPr>
        <a:xfrm>
          <a:off x="15694660" y="18183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6093440" y="17945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7810"/>
    <xdr:sp macro="" textlink="">
      <xdr:nvSpPr>
        <xdr:cNvPr id="606" name="テキスト ボックス 605"/>
        <xdr:cNvSpPr txBox="1"/>
      </xdr:nvSpPr>
      <xdr:spPr>
        <a:xfrm>
          <a:off x="15694660" y="17802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6093440" y="1756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608" name="テキスト ボックス 607"/>
        <xdr:cNvSpPr txBox="1"/>
      </xdr:nvSpPr>
      <xdr:spPr>
        <a:xfrm>
          <a:off x="15694660"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6093440" y="1718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610" name="テキスト ボックス 609"/>
        <xdr:cNvSpPr txBox="1"/>
      </xdr:nvSpPr>
      <xdr:spPr>
        <a:xfrm>
          <a:off x="15694660" y="1704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6093440" y="1680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7810"/>
    <xdr:sp macro="" textlink="">
      <xdr:nvSpPr>
        <xdr:cNvPr id="612" name="テキスト ボックス 611"/>
        <xdr:cNvSpPr txBox="1"/>
      </xdr:nvSpPr>
      <xdr:spPr>
        <a:xfrm>
          <a:off x="15694660" y="166598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6093440" y="16421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614" name="テキスト ボックス 613"/>
        <xdr:cNvSpPr txBox="1"/>
      </xdr:nvSpPr>
      <xdr:spPr>
        <a:xfrm>
          <a:off x="15694660" y="1627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6093440" y="16421100"/>
          <a:ext cx="41757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96520</xdr:rowOff>
    </xdr:from>
    <xdr:to>
      <xdr:col>116</xdr:col>
      <xdr:colOff>62865</xdr:colOff>
      <xdr:row>108</xdr:row>
      <xdr:rowOff>33020</xdr:rowOff>
    </xdr:to>
    <xdr:cxnSp macro="">
      <xdr:nvCxnSpPr>
        <xdr:cNvPr id="616" name="直線コネクタ 615"/>
        <xdr:cNvCxnSpPr/>
      </xdr:nvCxnSpPr>
      <xdr:spPr>
        <a:xfrm flipV="1">
          <a:off x="19509105" y="168986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617" name="【庁舎】&#10;一人当たり面積最小値テキスト"/>
        <xdr:cNvSpPr txBox="1"/>
      </xdr:nvSpPr>
      <xdr:spPr>
        <a:xfrm>
          <a:off x="19547840" y="182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618" name="直線コネクタ 617"/>
        <xdr:cNvCxnSpPr/>
      </xdr:nvCxnSpPr>
      <xdr:spPr>
        <a:xfrm>
          <a:off x="19443700" y="18206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43180</xdr:rowOff>
    </xdr:from>
    <xdr:ext cx="469900" cy="257810"/>
    <xdr:sp macro="" textlink="">
      <xdr:nvSpPr>
        <xdr:cNvPr id="619" name="【庁舎】&#10;一人当たり面積最大値テキスト"/>
        <xdr:cNvSpPr txBox="1"/>
      </xdr:nvSpPr>
      <xdr:spPr>
        <a:xfrm>
          <a:off x="19547840" y="16673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96520</xdr:rowOff>
    </xdr:from>
    <xdr:to>
      <xdr:col>116</xdr:col>
      <xdr:colOff>152400</xdr:colOff>
      <xdr:row>100</xdr:row>
      <xdr:rowOff>96520</xdr:rowOff>
    </xdr:to>
    <xdr:cxnSp macro="">
      <xdr:nvCxnSpPr>
        <xdr:cNvPr id="620" name="直線コネクタ 619"/>
        <xdr:cNvCxnSpPr/>
      </xdr:nvCxnSpPr>
      <xdr:spPr>
        <a:xfrm>
          <a:off x="19443700" y="16898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33655</xdr:rowOff>
    </xdr:from>
    <xdr:ext cx="469900" cy="258445"/>
    <xdr:sp macro="" textlink="">
      <xdr:nvSpPr>
        <xdr:cNvPr id="621" name="【庁舎】&#10;一人当たり面積平均値テキスト"/>
        <xdr:cNvSpPr txBox="1"/>
      </xdr:nvSpPr>
      <xdr:spPr>
        <a:xfrm>
          <a:off x="19547840" y="17864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55245</xdr:rowOff>
    </xdr:from>
    <xdr:to>
      <xdr:col>116</xdr:col>
      <xdr:colOff>114300</xdr:colOff>
      <xdr:row>106</xdr:row>
      <xdr:rowOff>156845</xdr:rowOff>
    </xdr:to>
    <xdr:sp macro="" textlink="">
      <xdr:nvSpPr>
        <xdr:cNvPr id="622" name="フローチャート: 判断 621"/>
        <xdr:cNvSpPr/>
      </xdr:nvSpPr>
      <xdr:spPr>
        <a:xfrm>
          <a:off x="19458940" y="178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623" name="フローチャート: 判断 622"/>
        <xdr:cNvSpPr/>
      </xdr:nvSpPr>
      <xdr:spPr>
        <a:xfrm>
          <a:off x="18735040" y="17908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4" name="フローチャート: 判断 623"/>
        <xdr:cNvSpPr/>
      </xdr:nvSpPr>
      <xdr:spPr>
        <a:xfrm>
          <a:off x="1793748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100965</xdr:rowOff>
    </xdr:from>
    <xdr:to>
      <xdr:col>102</xdr:col>
      <xdr:colOff>165100</xdr:colOff>
      <xdr:row>107</xdr:row>
      <xdr:rowOff>31115</xdr:rowOff>
    </xdr:to>
    <xdr:sp macro="" textlink="">
      <xdr:nvSpPr>
        <xdr:cNvPr id="625" name="フローチャート: 判断 624"/>
        <xdr:cNvSpPr/>
      </xdr:nvSpPr>
      <xdr:spPr>
        <a:xfrm>
          <a:off x="17162780" y="17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38735</xdr:rowOff>
    </xdr:to>
    <xdr:sp macro="" textlink="">
      <xdr:nvSpPr>
        <xdr:cNvPr id="626" name="フローチャート: 判断 625"/>
        <xdr:cNvSpPr/>
      </xdr:nvSpPr>
      <xdr:spPr>
        <a:xfrm>
          <a:off x="16388080" y="1794002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7" name="テキスト ボックス 626"/>
        <xdr:cNvSpPr txBox="1"/>
      </xdr:nvSpPr>
      <xdr:spPr>
        <a:xfrm>
          <a:off x="193421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167640</xdr:colOff>
      <xdr:row>111</xdr:row>
      <xdr:rowOff>16510</xdr:rowOff>
    </xdr:from>
    <xdr:ext cx="762000" cy="259080"/>
    <xdr:sp macro="" textlink="">
      <xdr:nvSpPr>
        <xdr:cNvPr id="628" name="テキスト ボックス 627"/>
        <xdr:cNvSpPr txBox="1"/>
      </xdr:nvSpPr>
      <xdr:spPr>
        <a:xfrm>
          <a:off x="186080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29" name="テキスト ボックス 628"/>
        <xdr:cNvSpPr txBox="1"/>
      </xdr:nvSpPr>
      <xdr:spPr>
        <a:xfrm>
          <a:off x="178206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0" name="テキスト ボックス 629"/>
        <xdr:cNvSpPr txBox="1"/>
      </xdr:nvSpPr>
      <xdr:spPr>
        <a:xfrm>
          <a:off x="1704594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167640</xdr:colOff>
      <xdr:row>111</xdr:row>
      <xdr:rowOff>16510</xdr:rowOff>
    </xdr:from>
    <xdr:ext cx="762000" cy="259080"/>
    <xdr:sp macro="" textlink="">
      <xdr:nvSpPr>
        <xdr:cNvPr id="631" name="テキスト ボックス 630"/>
        <xdr:cNvSpPr txBox="1"/>
      </xdr:nvSpPr>
      <xdr:spPr>
        <a:xfrm>
          <a:off x="16261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53340</xdr:rowOff>
    </xdr:from>
    <xdr:to>
      <xdr:col>116</xdr:col>
      <xdr:colOff>114300</xdr:colOff>
      <xdr:row>105</xdr:row>
      <xdr:rowOff>154940</xdr:rowOff>
    </xdr:to>
    <xdr:sp macro="" textlink="">
      <xdr:nvSpPr>
        <xdr:cNvPr id="632" name="楕円 631"/>
        <xdr:cNvSpPr/>
      </xdr:nvSpPr>
      <xdr:spPr>
        <a:xfrm>
          <a:off x="1945894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76200</xdr:rowOff>
    </xdr:from>
    <xdr:ext cx="469900" cy="257810"/>
    <xdr:sp macro="" textlink="">
      <xdr:nvSpPr>
        <xdr:cNvPr id="633" name="【庁舎】&#10;一人当たり面積該当値テキスト"/>
        <xdr:cNvSpPr txBox="1"/>
      </xdr:nvSpPr>
      <xdr:spPr>
        <a:xfrm>
          <a:off x="19547840" y="17564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64770</xdr:rowOff>
    </xdr:from>
    <xdr:to>
      <xdr:col>112</xdr:col>
      <xdr:colOff>38100</xdr:colOff>
      <xdr:row>105</xdr:row>
      <xdr:rowOff>166370</xdr:rowOff>
    </xdr:to>
    <xdr:sp macro="" textlink="">
      <xdr:nvSpPr>
        <xdr:cNvPr id="634" name="楕円 633"/>
        <xdr:cNvSpPr/>
      </xdr:nvSpPr>
      <xdr:spPr>
        <a:xfrm>
          <a:off x="18735040" y="17724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167640</xdr:colOff>
      <xdr:row>105</xdr:row>
      <xdr:rowOff>104140</xdr:rowOff>
    </xdr:from>
    <xdr:to>
      <xdr:col>116</xdr:col>
      <xdr:colOff>63500</xdr:colOff>
      <xdr:row>105</xdr:row>
      <xdr:rowOff>115570</xdr:rowOff>
    </xdr:to>
    <xdr:cxnSp macro="">
      <xdr:nvCxnSpPr>
        <xdr:cNvPr id="635" name="直線コネクタ 634"/>
        <xdr:cNvCxnSpPr/>
      </xdr:nvCxnSpPr>
      <xdr:spPr>
        <a:xfrm flipV="1">
          <a:off x="18775680" y="17763490"/>
          <a:ext cx="7340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76200</xdr:rowOff>
    </xdr:from>
    <xdr:to>
      <xdr:col>107</xdr:col>
      <xdr:colOff>101600</xdr:colOff>
      <xdr:row>106</xdr:row>
      <xdr:rowOff>6350</xdr:rowOff>
    </xdr:to>
    <xdr:sp macro="" textlink="">
      <xdr:nvSpPr>
        <xdr:cNvPr id="636" name="楕円 635"/>
        <xdr:cNvSpPr/>
      </xdr:nvSpPr>
      <xdr:spPr>
        <a:xfrm>
          <a:off x="1793748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167640</xdr:colOff>
      <xdr:row>105</xdr:row>
      <xdr:rowOff>127000</xdr:rowOff>
    </xdr:to>
    <xdr:cxnSp macro="">
      <xdr:nvCxnSpPr>
        <xdr:cNvPr id="637" name="直線コネクタ 636"/>
        <xdr:cNvCxnSpPr/>
      </xdr:nvCxnSpPr>
      <xdr:spPr>
        <a:xfrm flipV="1">
          <a:off x="17988280" y="1777492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86360</xdr:rowOff>
    </xdr:from>
    <xdr:to>
      <xdr:col>102</xdr:col>
      <xdr:colOff>165100</xdr:colOff>
      <xdr:row>106</xdr:row>
      <xdr:rowOff>15875</xdr:rowOff>
    </xdr:to>
    <xdr:sp macro="" textlink="">
      <xdr:nvSpPr>
        <xdr:cNvPr id="638" name="楕円 637"/>
        <xdr:cNvSpPr/>
      </xdr:nvSpPr>
      <xdr:spPr>
        <a:xfrm>
          <a:off x="17162780"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127000</xdr:rowOff>
    </xdr:from>
    <xdr:to>
      <xdr:col>107</xdr:col>
      <xdr:colOff>50800</xdr:colOff>
      <xdr:row>105</xdr:row>
      <xdr:rowOff>136525</xdr:rowOff>
    </xdr:to>
    <xdr:cxnSp macro="">
      <xdr:nvCxnSpPr>
        <xdr:cNvPr id="639" name="直線コネクタ 638"/>
        <xdr:cNvCxnSpPr/>
      </xdr:nvCxnSpPr>
      <xdr:spPr>
        <a:xfrm flipV="1">
          <a:off x="17213580" y="1778635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97790</xdr:rowOff>
    </xdr:from>
    <xdr:to>
      <xdr:col>98</xdr:col>
      <xdr:colOff>38100</xdr:colOff>
      <xdr:row>106</xdr:row>
      <xdr:rowOff>27305</xdr:rowOff>
    </xdr:to>
    <xdr:sp macro="" textlink="">
      <xdr:nvSpPr>
        <xdr:cNvPr id="640" name="楕円 639"/>
        <xdr:cNvSpPr/>
      </xdr:nvSpPr>
      <xdr:spPr>
        <a:xfrm>
          <a:off x="16388080" y="1775714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167640</xdr:colOff>
      <xdr:row>105</xdr:row>
      <xdr:rowOff>136525</xdr:rowOff>
    </xdr:from>
    <xdr:to>
      <xdr:col>102</xdr:col>
      <xdr:colOff>114300</xdr:colOff>
      <xdr:row>105</xdr:row>
      <xdr:rowOff>147955</xdr:rowOff>
    </xdr:to>
    <xdr:cxnSp macro="">
      <xdr:nvCxnSpPr>
        <xdr:cNvPr id="641" name="直線コネクタ 640"/>
        <xdr:cNvCxnSpPr/>
      </xdr:nvCxnSpPr>
      <xdr:spPr>
        <a:xfrm flipV="1">
          <a:off x="16428720" y="17795875"/>
          <a:ext cx="7848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170180</xdr:rowOff>
    </xdr:from>
    <xdr:ext cx="468630" cy="259080"/>
    <xdr:sp macro="" textlink="">
      <xdr:nvSpPr>
        <xdr:cNvPr id="642" name="n_1aveValue【庁舎】&#10;一人当たり面積"/>
        <xdr:cNvSpPr txBox="1"/>
      </xdr:nvSpPr>
      <xdr:spPr>
        <a:xfrm>
          <a:off x="18561050" y="18000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15240</xdr:rowOff>
    </xdr:from>
    <xdr:ext cx="469900" cy="259080"/>
    <xdr:sp macro="" textlink="">
      <xdr:nvSpPr>
        <xdr:cNvPr id="643" name="n_2aveValue【庁舎】&#10;一人当たり面積"/>
        <xdr:cNvSpPr txBox="1"/>
      </xdr:nvSpPr>
      <xdr:spPr>
        <a:xfrm>
          <a:off x="17776190" y="1801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22225</xdr:rowOff>
    </xdr:from>
    <xdr:ext cx="468630" cy="258445"/>
    <xdr:sp macro="" textlink="">
      <xdr:nvSpPr>
        <xdr:cNvPr id="644" name="n_3aveValue【庁舎】&#10;一人当たり面積"/>
        <xdr:cNvSpPr txBox="1"/>
      </xdr:nvSpPr>
      <xdr:spPr>
        <a:xfrm>
          <a:off x="17001490" y="18024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29845</xdr:rowOff>
    </xdr:from>
    <xdr:ext cx="469900" cy="257810"/>
    <xdr:sp macro="" textlink="">
      <xdr:nvSpPr>
        <xdr:cNvPr id="645" name="n_4aveValue【庁舎】&#10;一人当たり面積"/>
        <xdr:cNvSpPr txBox="1"/>
      </xdr:nvSpPr>
      <xdr:spPr>
        <a:xfrm>
          <a:off x="16226790" y="18032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11430</xdr:rowOff>
    </xdr:from>
    <xdr:ext cx="468630" cy="259080"/>
    <xdr:sp macro="" textlink="">
      <xdr:nvSpPr>
        <xdr:cNvPr id="646" name="n_1mainValue【庁舎】&#10;一人当たり面積"/>
        <xdr:cNvSpPr txBox="1"/>
      </xdr:nvSpPr>
      <xdr:spPr>
        <a:xfrm>
          <a:off x="18561050" y="17499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22860</xdr:rowOff>
    </xdr:from>
    <xdr:ext cx="469900" cy="259080"/>
    <xdr:sp macro="" textlink="">
      <xdr:nvSpPr>
        <xdr:cNvPr id="647" name="n_2mainValue【庁舎】&#10;一人当たり面積"/>
        <xdr:cNvSpPr txBox="1"/>
      </xdr:nvSpPr>
      <xdr:spPr>
        <a:xfrm>
          <a:off x="17776190" y="1751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32385</xdr:rowOff>
    </xdr:from>
    <xdr:ext cx="468630" cy="257810"/>
    <xdr:sp macro="" textlink="">
      <xdr:nvSpPr>
        <xdr:cNvPr id="648" name="n_3mainValue【庁舎】&#10;一人当たり面積"/>
        <xdr:cNvSpPr txBox="1"/>
      </xdr:nvSpPr>
      <xdr:spPr>
        <a:xfrm>
          <a:off x="17001490" y="17520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43815</xdr:rowOff>
    </xdr:from>
    <xdr:ext cx="469900" cy="257810"/>
    <xdr:sp macro="" textlink="">
      <xdr:nvSpPr>
        <xdr:cNvPr id="649" name="n_4mainValue【庁舎】&#10;一人当たり面積"/>
        <xdr:cNvSpPr txBox="1"/>
      </xdr:nvSpPr>
      <xdr:spPr>
        <a:xfrm>
          <a:off x="16226790" y="17531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670560" y="19088100"/>
          <a:ext cx="195986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670560" y="19151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746760" y="19405600"/>
          <a:ext cx="194335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減価償却率については、保健センター（健康福祉総合センター）と図書館（剣淵町絵本の館）を除き、どの固定資産においても６０％以上であり、老朽化が進んでいる。特に庁舎は開設以来４０年以上が経過しており、個別施設計画に基づく改修等が必要となる。体育館・プールは減価償却率が進んでいるが、交付金を活用した改修を実施したため、現時点での改修予定はない。どの施設も、令和２年度に策定した個別施設計画、及び令和３年度に策定した公共施設等総合管理計画に基づき、改修等を進め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135</v>
      </c>
      <c r="C2" s="3"/>
      <c r="D2" s="10"/>
    </row>
    <row r="3" spans="1:119" ht="18.75" customHeight="1" x14ac:dyDescent="0.15">
      <c r="A3" s="2"/>
      <c r="B3" s="486" t="s">
        <v>137</v>
      </c>
      <c r="C3" s="487"/>
      <c r="D3" s="487"/>
      <c r="E3" s="488"/>
      <c r="F3" s="488"/>
      <c r="G3" s="488"/>
      <c r="H3" s="488"/>
      <c r="I3" s="488"/>
      <c r="J3" s="488"/>
      <c r="K3" s="488"/>
      <c r="L3" s="488" t="s">
        <v>140</v>
      </c>
      <c r="M3" s="488"/>
      <c r="N3" s="488"/>
      <c r="O3" s="488"/>
      <c r="P3" s="488"/>
      <c r="Q3" s="488"/>
      <c r="R3" s="495"/>
      <c r="S3" s="495"/>
      <c r="T3" s="495"/>
      <c r="U3" s="495"/>
      <c r="V3" s="496"/>
      <c r="W3" s="346" t="s">
        <v>143</v>
      </c>
      <c r="X3" s="347"/>
      <c r="Y3" s="347"/>
      <c r="Z3" s="347"/>
      <c r="AA3" s="347"/>
      <c r="AB3" s="487"/>
      <c r="AC3" s="495" t="s">
        <v>145</v>
      </c>
      <c r="AD3" s="347"/>
      <c r="AE3" s="347"/>
      <c r="AF3" s="347"/>
      <c r="AG3" s="347"/>
      <c r="AH3" s="347"/>
      <c r="AI3" s="347"/>
      <c r="AJ3" s="347"/>
      <c r="AK3" s="347"/>
      <c r="AL3" s="348"/>
      <c r="AM3" s="346" t="s">
        <v>146</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152</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130</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4581923</v>
      </c>
      <c r="BO4" s="353"/>
      <c r="BP4" s="353"/>
      <c r="BQ4" s="353"/>
      <c r="BR4" s="353"/>
      <c r="BS4" s="353"/>
      <c r="BT4" s="353"/>
      <c r="BU4" s="354"/>
      <c r="BV4" s="352">
        <v>4527320</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5.3</v>
      </c>
      <c r="CU4" s="359"/>
      <c r="CV4" s="359"/>
      <c r="CW4" s="359"/>
      <c r="CX4" s="359"/>
      <c r="CY4" s="359"/>
      <c r="CZ4" s="359"/>
      <c r="DA4" s="360"/>
      <c r="DB4" s="358">
        <v>5</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156</v>
      </c>
      <c r="AN5" s="362"/>
      <c r="AO5" s="362"/>
      <c r="AP5" s="362"/>
      <c r="AQ5" s="362"/>
      <c r="AR5" s="362"/>
      <c r="AS5" s="362"/>
      <c r="AT5" s="363"/>
      <c r="AU5" s="364" t="s">
        <v>72</v>
      </c>
      <c r="AV5" s="365"/>
      <c r="AW5" s="365"/>
      <c r="AX5" s="365"/>
      <c r="AY5" s="366" t="s">
        <v>147</v>
      </c>
      <c r="AZ5" s="367"/>
      <c r="BA5" s="367"/>
      <c r="BB5" s="367"/>
      <c r="BC5" s="367"/>
      <c r="BD5" s="367"/>
      <c r="BE5" s="367"/>
      <c r="BF5" s="367"/>
      <c r="BG5" s="367"/>
      <c r="BH5" s="367"/>
      <c r="BI5" s="367"/>
      <c r="BJ5" s="367"/>
      <c r="BK5" s="367"/>
      <c r="BL5" s="367"/>
      <c r="BM5" s="368"/>
      <c r="BN5" s="369">
        <v>4439147</v>
      </c>
      <c r="BO5" s="370"/>
      <c r="BP5" s="370"/>
      <c r="BQ5" s="370"/>
      <c r="BR5" s="370"/>
      <c r="BS5" s="370"/>
      <c r="BT5" s="370"/>
      <c r="BU5" s="371"/>
      <c r="BV5" s="369">
        <v>4227883</v>
      </c>
      <c r="BW5" s="370"/>
      <c r="BX5" s="370"/>
      <c r="BY5" s="370"/>
      <c r="BZ5" s="370"/>
      <c r="CA5" s="370"/>
      <c r="CB5" s="370"/>
      <c r="CC5" s="371"/>
      <c r="CD5" s="372" t="s">
        <v>158</v>
      </c>
      <c r="CE5" s="373"/>
      <c r="CF5" s="373"/>
      <c r="CG5" s="373"/>
      <c r="CH5" s="373"/>
      <c r="CI5" s="373"/>
      <c r="CJ5" s="373"/>
      <c r="CK5" s="373"/>
      <c r="CL5" s="373"/>
      <c r="CM5" s="373"/>
      <c r="CN5" s="373"/>
      <c r="CO5" s="373"/>
      <c r="CP5" s="373"/>
      <c r="CQ5" s="373"/>
      <c r="CR5" s="373"/>
      <c r="CS5" s="374"/>
      <c r="CT5" s="375">
        <v>86.1</v>
      </c>
      <c r="CU5" s="376"/>
      <c r="CV5" s="376"/>
      <c r="CW5" s="376"/>
      <c r="CX5" s="376"/>
      <c r="CY5" s="376"/>
      <c r="CZ5" s="376"/>
      <c r="DA5" s="377"/>
      <c r="DB5" s="375">
        <v>81.099999999999994</v>
      </c>
      <c r="DC5" s="376"/>
      <c r="DD5" s="376"/>
      <c r="DE5" s="376"/>
      <c r="DF5" s="376"/>
      <c r="DG5" s="376"/>
      <c r="DH5" s="376"/>
      <c r="DI5" s="377"/>
    </row>
    <row r="6" spans="1:119" ht="18.75" customHeight="1" x14ac:dyDescent="0.15">
      <c r="A6" s="2"/>
      <c r="B6" s="506" t="s">
        <v>160</v>
      </c>
      <c r="C6" s="507"/>
      <c r="D6" s="507"/>
      <c r="E6" s="508"/>
      <c r="F6" s="508"/>
      <c r="G6" s="508"/>
      <c r="H6" s="508"/>
      <c r="I6" s="508"/>
      <c r="J6" s="508"/>
      <c r="K6" s="508"/>
      <c r="L6" s="508" t="s">
        <v>162</v>
      </c>
      <c r="M6" s="508"/>
      <c r="N6" s="508"/>
      <c r="O6" s="508"/>
      <c r="P6" s="508"/>
      <c r="Q6" s="508"/>
      <c r="R6" s="512"/>
      <c r="S6" s="512"/>
      <c r="T6" s="512"/>
      <c r="U6" s="512"/>
      <c r="V6" s="513"/>
      <c r="W6" s="516" t="s">
        <v>165</v>
      </c>
      <c r="X6" s="517"/>
      <c r="Y6" s="517"/>
      <c r="Z6" s="517"/>
      <c r="AA6" s="517"/>
      <c r="AB6" s="507"/>
      <c r="AC6" s="520" t="s">
        <v>166</v>
      </c>
      <c r="AD6" s="521"/>
      <c r="AE6" s="521"/>
      <c r="AF6" s="521"/>
      <c r="AG6" s="521"/>
      <c r="AH6" s="521"/>
      <c r="AI6" s="521"/>
      <c r="AJ6" s="521"/>
      <c r="AK6" s="521"/>
      <c r="AL6" s="522"/>
      <c r="AM6" s="361" t="s">
        <v>76</v>
      </c>
      <c r="AN6" s="362"/>
      <c r="AO6" s="362"/>
      <c r="AP6" s="362"/>
      <c r="AQ6" s="362"/>
      <c r="AR6" s="362"/>
      <c r="AS6" s="362"/>
      <c r="AT6" s="363"/>
      <c r="AU6" s="364" t="s">
        <v>72</v>
      </c>
      <c r="AV6" s="365"/>
      <c r="AW6" s="365"/>
      <c r="AX6" s="365"/>
      <c r="AY6" s="366" t="s">
        <v>167</v>
      </c>
      <c r="AZ6" s="367"/>
      <c r="BA6" s="367"/>
      <c r="BB6" s="367"/>
      <c r="BC6" s="367"/>
      <c r="BD6" s="367"/>
      <c r="BE6" s="367"/>
      <c r="BF6" s="367"/>
      <c r="BG6" s="367"/>
      <c r="BH6" s="367"/>
      <c r="BI6" s="367"/>
      <c r="BJ6" s="367"/>
      <c r="BK6" s="367"/>
      <c r="BL6" s="367"/>
      <c r="BM6" s="368"/>
      <c r="BN6" s="369">
        <v>142776</v>
      </c>
      <c r="BO6" s="370"/>
      <c r="BP6" s="370"/>
      <c r="BQ6" s="370"/>
      <c r="BR6" s="370"/>
      <c r="BS6" s="370"/>
      <c r="BT6" s="370"/>
      <c r="BU6" s="371"/>
      <c r="BV6" s="369">
        <v>299437</v>
      </c>
      <c r="BW6" s="370"/>
      <c r="BX6" s="370"/>
      <c r="BY6" s="370"/>
      <c r="BZ6" s="370"/>
      <c r="CA6" s="370"/>
      <c r="CB6" s="370"/>
      <c r="CC6" s="371"/>
      <c r="CD6" s="372" t="s">
        <v>171</v>
      </c>
      <c r="CE6" s="373"/>
      <c r="CF6" s="373"/>
      <c r="CG6" s="373"/>
      <c r="CH6" s="373"/>
      <c r="CI6" s="373"/>
      <c r="CJ6" s="373"/>
      <c r="CK6" s="373"/>
      <c r="CL6" s="373"/>
      <c r="CM6" s="373"/>
      <c r="CN6" s="373"/>
      <c r="CO6" s="373"/>
      <c r="CP6" s="373"/>
      <c r="CQ6" s="373"/>
      <c r="CR6" s="373"/>
      <c r="CS6" s="374"/>
      <c r="CT6" s="378">
        <v>86.8</v>
      </c>
      <c r="CU6" s="379"/>
      <c r="CV6" s="379"/>
      <c r="CW6" s="379"/>
      <c r="CX6" s="379"/>
      <c r="CY6" s="379"/>
      <c r="CZ6" s="379"/>
      <c r="DA6" s="380"/>
      <c r="DB6" s="378">
        <v>83.7</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172</v>
      </c>
      <c r="AN7" s="362"/>
      <c r="AO7" s="362"/>
      <c r="AP7" s="362"/>
      <c r="AQ7" s="362"/>
      <c r="AR7" s="362"/>
      <c r="AS7" s="362"/>
      <c r="AT7" s="363"/>
      <c r="AU7" s="364" t="s">
        <v>72</v>
      </c>
      <c r="AV7" s="365"/>
      <c r="AW7" s="365"/>
      <c r="AX7" s="365"/>
      <c r="AY7" s="366" t="s">
        <v>173</v>
      </c>
      <c r="AZ7" s="367"/>
      <c r="BA7" s="367"/>
      <c r="BB7" s="367"/>
      <c r="BC7" s="367"/>
      <c r="BD7" s="367"/>
      <c r="BE7" s="367"/>
      <c r="BF7" s="367"/>
      <c r="BG7" s="367"/>
      <c r="BH7" s="367"/>
      <c r="BI7" s="367"/>
      <c r="BJ7" s="367"/>
      <c r="BK7" s="367"/>
      <c r="BL7" s="367"/>
      <c r="BM7" s="368"/>
      <c r="BN7" s="369">
        <v>3658</v>
      </c>
      <c r="BO7" s="370"/>
      <c r="BP7" s="370"/>
      <c r="BQ7" s="370"/>
      <c r="BR7" s="370"/>
      <c r="BS7" s="370"/>
      <c r="BT7" s="370"/>
      <c r="BU7" s="371"/>
      <c r="BV7" s="369">
        <v>164938</v>
      </c>
      <c r="BW7" s="370"/>
      <c r="BX7" s="370"/>
      <c r="BY7" s="370"/>
      <c r="BZ7" s="370"/>
      <c r="CA7" s="370"/>
      <c r="CB7" s="370"/>
      <c r="CC7" s="371"/>
      <c r="CD7" s="372" t="s">
        <v>174</v>
      </c>
      <c r="CE7" s="373"/>
      <c r="CF7" s="373"/>
      <c r="CG7" s="373"/>
      <c r="CH7" s="373"/>
      <c r="CI7" s="373"/>
      <c r="CJ7" s="373"/>
      <c r="CK7" s="373"/>
      <c r="CL7" s="373"/>
      <c r="CM7" s="373"/>
      <c r="CN7" s="373"/>
      <c r="CO7" s="373"/>
      <c r="CP7" s="373"/>
      <c r="CQ7" s="373"/>
      <c r="CR7" s="373"/>
      <c r="CS7" s="374"/>
      <c r="CT7" s="369">
        <v>2623559</v>
      </c>
      <c r="CU7" s="370"/>
      <c r="CV7" s="370"/>
      <c r="CW7" s="370"/>
      <c r="CX7" s="370"/>
      <c r="CY7" s="370"/>
      <c r="CZ7" s="370"/>
      <c r="DA7" s="371"/>
      <c r="DB7" s="369">
        <v>2708321</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176</v>
      </c>
      <c r="AN8" s="362"/>
      <c r="AO8" s="362"/>
      <c r="AP8" s="362"/>
      <c r="AQ8" s="362"/>
      <c r="AR8" s="362"/>
      <c r="AS8" s="362"/>
      <c r="AT8" s="363"/>
      <c r="AU8" s="364" t="s">
        <v>72</v>
      </c>
      <c r="AV8" s="365"/>
      <c r="AW8" s="365"/>
      <c r="AX8" s="365"/>
      <c r="AY8" s="366" t="s">
        <v>178</v>
      </c>
      <c r="AZ8" s="367"/>
      <c r="BA8" s="367"/>
      <c r="BB8" s="367"/>
      <c r="BC8" s="367"/>
      <c r="BD8" s="367"/>
      <c r="BE8" s="367"/>
      <c r="BF8" s="367"/>
      <c r="BG8" s="367"/>
      <c r="BH8" s="367"/>
      <c r="BI8" s="367"/>
      <c r="BJ8" s="367"/>
      <c r="BK8" s="367"/>
      <c r="BL8" s="367"/>
      <c r="BM8" s="368"/>
      <c r="BN8" s="369">
        <v>139118</v>
      </c>
      <c r="BO8" s="370"/>
      <c r="BP8" s="370"/>
      <c r="BQ8" s="370"/>
      <c r="BR8" s="370"/>
      <c r="BS8" s="370"/>
      <c r="BT8" s="370"/>
      <c r="BU8" s="371"/>
      <c r="BV8" s="369">
        <v>134499</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0.15</v>
      </c>
      <c r="CU8" s="382"/>
      <c r="CV8" s="382"/>
      <c r="CW8" s="382"/>
      <c r="CX8" s="382"/>
      <c r="CY8" s="382"/>
      <c r="CZ8" s="382"/>
      <c r="DA8" s="383"/>
      <c r="DB8" s="381">
        <v>0.15</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10</v>
      </c>
      <c r="M9" s="385"/>
      <c r="N9" s="385"/>
      <c r="O9" s="385"/>
      <c r="P9" s="385"/>
      <c r="Q9" s="386"/>
      <c r="R9" s="387">
        <v>2926</v>
      </c>
      <c r="S9" s="388"/>
      <c r="T9" s="388"/>
      <c r="U9" s="388"/>
      <c r="V9" s="389"/>
      <c r="W9" s="346" t="s">
        <v>181</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72</v>
      </c>
      <c r="AV9" s="365"/>
      <c r="AW9" s="365"/>
      <c r="AX9" s="365"/>
      <c r="AY9" s="366" t="s">
        <v>74</v>
      </c>
      <c r="AZ9" s="367"/>
      <c r="BA9" s="367"/>
      <c r="BB9" s="367"/>
      <c r="BC9" s="367"/>
      <c r="BD9" s="367"/>
      <c r="BE9" s="367"/>
      <c r="BF9" s="367"/>
      <c r="BG9" s="367"/>
      <c r="BH9" s="367"/>
      <c r="BI9" s="367"/>
      <c r="BJ9" s="367"/>
      <c r="BK9" s="367"/>
      <c r="BL9" s="367"/>
      <c r="BM9" s="368"/>
      <c r="BN9" s="369">
        <v>4619</v>
      </c>
      <c r="BO9" s="370"/>
      <c r="BP9" s="370"/>
      <c r="BQ9" s="370"/>
      <c r="BR9" s="370"/>
      <c r="BS9" s="370"/>
      <c r="BT9" s="370"/>
      <c r="BU9" s="371"/>
      <c r="BV9" s="369">
        <v>24392</v>
      </c>
      <c r="BW9" s="370"/>
      <c r="BX9" s="370"/>
      <c r="BY9" s="370"/>
      <c r="BZ9" s="370"/>
      <c r="CA9" s="370"/>
      <c r="CB9" s="370"/>
      <c r="CC9" s="371"/>
      <c r="CD9" s="372" t="s">
        <v>70</v>
      </c>
      <c r="CE9" s="373"/>
      <c r="CF9" s="373"/>
      <c r="CG9" s="373"/>
      <c r="CH9" s="373"/>
      <c r="CI9" s="373"/>
      <c r="CJ9" s="373"/>
      <c r="CK9" s="373"/>
      <c r="CL9" s="373"/>
      <c r="CM9" s="373"/>
      <c r="CN9" s="373"/>
      <c r="CO9" s="373"/>
      <c r="CP9" s="373"/>
      <c r="CQ9" s="373"/>
      <c r="CR9" s="373"/>
      <c r="CS9" s="374"/>
      <c r="CT9" s="375">
        <v>9.5</v>
      </c>
      <c r="CU9" s="376"/>
      <c r="CV9" s="376"/>
      <c r="CW9" s="376"/>
      <c r="CX9" s="376"/>
      <c r="CY9" s="376"/>
      <c r="CZ9" s="376"/>
      <c r="DA9" s="377"/>
      <c r="DB9" s="375">
        <v>8.6999999999999993</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185</v>
      </c>
      <c r="M10" s="362"/>
      <c r="N10" s="362"/>
      <c r="O10" s="362"/>
      <c r="P10" s="362"/>
      <c r="Q10" s="363"/>
      <c r="R10" s="391">
        <v>3228</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189</v>
      </c>
      <c r="AV10" s="365"/>
      <c r="AW10" s="365"/>
      <c r="AX10" s="365"/>
      <c r="AY10" s="366" t="s">
        <v>191</v>
      </c>
      <c r="AZ10" s="367"/>
      <c r="BA10" s="367"/>
      <c r="BB10" s="367"/>
      <c r="BC10" s="367"/>
      <c r="BD10" s="367"/>
      <c r="BE10" s="367"/>
      <c r="BF10" s="367"/>
      <c r="BG10" s="367"/>
      <c r="BH10" s="367"/>
      <c r="BI10" s="367"/>
      <c r="BJ10" s="367"/>
      <c r="BK10" s="367"/>
      <c r="BL10" s="367"/>
      <c r="BM10" s="368"/>
      <c r="BN10" s="369">
        <v>95346</v>
      </c>
      <c r="BO10" s="370"/>
      <c r="BP10" s="370"/>
      <c r="BQ10" s="370"/>
      <c r="BR10" s="370"/>
      <c r="BS10" s="370"/>
      <c r="BT10" s="370"/>
      <c r="BU10" s="371"/>
      <c r="BV10" s="369">
        <v>102882</v>
      </c>
      <c r="BW10" s="370"/>
      <c r="BX10" s="370"/>
      <c r="BY10" s="370"/>
      <c r="BZ10" s="370"/>
      <c r="CA10" s="370"/>
      <c r="CB10" s="370"/>
      <c r="CC10" s="371"/>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111</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72</v>
      </c>
      <c r="AV11" s="365"/>
      <c r="AW11" s="365"/>
      <c r="AX11" s="365"/>
      <c r="AY11" s="366" t="s">
        <v>198</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203</v>
      </c>
      <c r="C12" s="529"/>
      <c r="D12" s="529"/>
      <c r="E12" s="529"/>
      <c r="F12" s="529"/>
      <c r="G12" s="529"/>
      <c r="H12" s="529"/>
      <c r="I12" s="529"/>
      <c r="J12" s="529"/>
      <c r="K12" s="530"/>
      <c r="L12" s="400" t="s">
        <v>205</v>
      </c>
      <c r="M12" s="401"/>
      <c r="N12" s="401"/>
      <c r="O12" s="401"/>
      <c r="P12" s="401"/>
      <c r="Q12" s="402"/>
      <c r="R12" s="403">
        <v>2888</v>
      </c>
      <c r="S12" s="404"/>
      <c r="T12" s="404"/>
      <c r="U12" s="404"/>
      <c r="V12" s="405"/>
      <c r="W12" s="406" t="s">
        <v>5</v>
      </c>
      <c r="X12" s="365"/>
      <c r="Y12" s="365"/>
      <c r="Z12" s="365"/>
      <c r="AA12" s="365"/>
      <c r="AB12" s="407"/>
      <c r="AC12" s="408" t="s">
        <v>108</v>
      </c>
      <c r="AD12" s="409"/>
      <c r="AE12" s="409"/>
      <c r="AF12" s="409"/>
      <c r="AG12" s="410"/>
      <c r="AH12" s="408" t="s">
        <v>206</v>
      </c>
      <c r="AI12" s="409"/>
      <c r="AJ12" s="409"/>
      <c r="AK12" s="409"/>
      <c r="AL12" s="411"/>
      <c r="AM12" s="361" t="s">
        <v>208</v>
      </c>
      <c r="AN12" s="362"/>
      <c r="AO12" s="362"/>
      <c r="AP12" s="362"/>
      <c r="AQ12" s="362"/>
      <c r="AR12" s="362"/>
      <c r="AS12" s="362"/>
      <c r="AT12" s="363"/>
      <c r="AU12" s="364" t="s">
        <v>189</v>
      </c>
      <c r="AV12" s="365"/>
      <c r="AW12" s="365"/>
      <c r="AX12" s="365"/>
      <c r="AY12" s="366" t="s">
        <v>210</v>
      </c>
      <c r="AZ12" s="367"/>
      <c r="BA12" s="367"/>
      <c r="BB12" s="367"/>
      <c r="BC12" s="367"/>
      <c r="BD12" s="367"/>
      <c r="BE12" s="367"/>
      <c r="BF12" s="367"/>
      <c r="BG12" s="367"/>
      <c r="BH12" s="367"/>
      <c r="BI12" s="367"/>
      <c r="BJ12" s="367"/>
      <c r="BK12" s="367"/>
      <c r="BL12" s="367"/>
      <c r="BM12" s="368"/>
      <c r="BN12" s="369">
        <v>80000</v>
      </c>
      <c r="BO12" s="370"/>
      <c r="BP12" s="370"/>
      <c r="BQ12" s="370"/>
      <c r="BR12" s="370"/>
      <c r="BS12" s="370"/>
      <c r="BT12" s="370"/>
      <c r="BU12" s="371"/>
      <c r="BV12" s="369">
        <v>84050</v>
      </c>
      <c r="BW12" s="370"/>
      <c r="BX12" s="370"/>
      <c r="BY12" s="370"/>
      <c r="BZ12" s="370"/>
      <c r="CA12" s="370"/>
      <c r="CB12" s="370"/>
      <c r="CC12" s="371"/>
      <c r="CD12" s="372" t="s">
        <v>212</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213</v>
      </c>
      <c r="N13" s="413"/>
      <c r="O13" s="413"/>
      <c r="P13" s="413"/>
      <c r="Q13" s="414"/>
      <c r="R13" s="415">
        <v>2883</v>
      </c>
      <c r="S13" s="416"/>
      <c r="T13" s="416"/>
      <c r="U13" s="416"/>
      <c r="V13" s="417"/>
      <c r="W13" s="516" t="s">
        <v>215</v>
      </c>
      <c r="X13" s="517"/>
      <c r="Y13" s="517"/>
      <c r="Z13" s="517"/>
      <c r="AA13" s="517"/>
      <c r="AB13" s="507"/>
      <c r="AC13" s="391">
        <v>661</v>
      </c>
      <c r="AD13" s="392"/>
      <c r="AE13" s="392"/>
      <c r="AF13" s="392"/>
      <c r="AG13" s="418"/>
      <c r="AH13" s="391">
        <v>750</v>
      </c>
      <c r="AI13" s="392"/>
      <c r="AJ13" s="392"/>
      <c r="AK13" s="392"/>
      <c r="AL13" s="393"/>
      <c r="AM13" s="361" t="s">
        <v>216</v>
      </c>
      <c r="AN13" s="362"/>
      <c r="AO13" s="362"/>
      <c r="AP13" s="362"/>
      <c r="AQ13" s="362"/>
      <c r="AR13" s="362"/>
      <c r="AS13" s="362"/>
      <c r="AT13" s="363"/>
      <c r="AU13" s="364" t="s">
        <v>189</v>
      </c>
      <c r="AV13" s="365"/>
      <c r="AW13" s="365"/>
      <c r="AX13" s="365"/>
      <c r="AY13" s="366" t="s">
        <v>218</v>
      </c>
      <c r="AZ13" s="367"/>
      <c r="BA13" s="367"/>
      <c r="BB13" s="367"/>
      <c r="BC13" s="367"/>
      <c r="BD13" s="367"/>
      <c r="BE13" s="367"/>
      <c r="BF13" s="367"/>
      <c r="BG13" s="367"/>
      <c r="BH13" s="367"/>
      <c r="BI13" s="367"/>
      <c r="BJ13" s="367"/>
      <c r="BK13" s="367"/>
      <c r="BL13" s="367"/>
      <c r="BM13" s="368"/>
      <c r="BN13" s="369">
        <v>19965</v>
      </c>
      <c r="BO13" s="370"/>
      <c r="BP13" s="370"/>
      <c r="BQ13" s="370"/>
      <c r="BR13" s="370"/>
      <c r="BS13" s="370"/>
      <c r="BT13" s="370"/>
      <c r="BU13" s="371"/>
      <c r="BV13" s="369">
        <v>43224</v>
      </c>
      <c r="BW13" s="370"/>
      <c r="BX13" s="370"/>
      <c r="BY13" s="370"/>
      <c r="BZ13" s="370"/>
      <c r="CA13" s="370"/>
      <c r="CB13" s="370"/>
      <c r="CC13" s="371"/>
      <c r="CD13" s="372" t="s">
        <v>220</v>
      </c>
      <c r="CE13" s="373"/>
      <c r="CF13" s="373"/>
      <c r="CG13" s="373"/>
      <c r="CH13" s="373"/>
      <c r="CI13" s="373"/>
      <c r="CJ13" s="373"/>
      <c r="CK13" s="373"/>
      <c r="CL13" s="373"/>
      <c r="CM13" s="373"/>
      <c r="CN13" s="373"/>
      <c r="CO13" s="373"/>
      <c r="CP13" s="373"/>
      <c r="CQ13" s="373"/>
      <c r="CR13" s="373"/>
      <c r="CS13" s="374"/>
      <c r="CT13" s="375">
        <v>6.3</v>
      </c>
      <c r="CU13" s="376"/>
      <c r="CV13" s="376"/>
      <c r="CW13" s="376"/>
      <c r="CX13" s="376"/>
      <c r="CY13" s="376"/>
      <c r="CZ13" s="376"/>
      <c r="DA13" s="377"/>
      <c r="DB13" s="375">
        <v>5.6</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221</v>
      </c>
      <c r="M14" s="420"/>
      <c r="N14" s="420"/>
      <c r="O14" s="420"/>
      <c r="P14" s="420"/>
      <c r="Q14" s="421"/>
      <c r="R14" s="415">
        <v>2950</v>
      </c>
      <c r="S14" s="416"/>
      <c r="T14" s="416"/>
      <c r="U14" s="416"/>
      <c r="V14" s="417"/>
      <c r="W14" s="502"/>
      <c r="X14" s="503"/>
      <c r="Y14" s="503"/>
      <c r="Z14" s="503"/>
      <c r="AA14" s="503"/>
      <c r="AB14" s="493"/>
      <c r="AC14" s="422">
        <v>40.799999999999997</v>
      </c>
      <c r="AD14" s="423"/>
      <c r="AE14" s="423"/>
      <c r="AF14" s="423"/>
      <c r="AG14" s="424"/>
      <c r="AH14" s="422">
        <v>41.5</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222</v>
      </c>
      <c r="CE14" s="427"/>
      <c r="CF14" s="427"/>
      <c r="CG14" s="427"/>
      <c r="CH14" s="427"/>
      <c r="CI14" s="427"/>
      <c r="CJ14" s="427"/>
      <c r="CK14" s="427"/>
      <c r="CL14" s="427"/>
      <c r="CM14" s="427"/>
      <c r="CN14" s="427"/>
      <c r="CO14" s="427"/>
      <c r="CP14" s="427"/>
      <c r="CQ14" s="427"/>
      <c r="CR14" s="427"/>
      <c r="CS14" s="428"/>
      <c r="CT14" s="429" t="s">
        <v>202</v>
      </c>
      <c r="CU14" s="430"/>
      <c r="CV14" s="430"/>
      <c r="CW14" s="430"/>
      <c r="CX14" s="430"/>
      <c r="CY14" s="430"/>
      <c r="CZ14" s="430"/>
      <c r="DA14" s="431"/>
      <c r="DB14" s="429" t="s">
        <v>202</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213</v>
      </c>
      <c r="N15" s="413"/>
      <c r="O15" s="413"/>
      <c r="P15" s="413"/>
      <c r="Q15" s="414"/>
      <c r="R15" s="415">
        <v>2943</v>
      </c>
      <c r="S15" s="416"/>
      <c r="T15" s="416"/>
      <c r="U15" s="416"/>
      <c r="V15" s="417"/>
      <c r="W15" s="516" t="s">
        <v>7</v>
      </c>
      <c r="X15" s="517"/>
      <c r="Y15" s="517"/>
      <c r="Z15" s="517"/>
      <c r="AA15" s="517"/>
      <c r="AB15" s="507"/>
      <c r="AC15" s="391">
        <v>169</v>
      </c>
      <c r="AD15" s="392"/>
      <c r="AE15" s="392"/>
      <c r="AF15" s="392"/>
      <c r="AG15" s="418"/>
      <c r="AH15" s="391">
        <v>199</v>
      </c>
      <c r="AI15" s="392"/>
      <c r="AJ15" s="392"/>
      <c r="AK15" s="392"/>
      <c r="AL15" s="393"/>
      <c r="AM15" s="361"/>
      <c r="AN15" s="362"/>
      <c r="AO15" s="362"/>
      <c r="AP15" s="362"/>
      <c r="AQ15" s="362"/>
      <c r="AR15" s="362"/>
      <c r="AS15" s="362"/>
      <c r="AT15" s="363"/>
      <c r="AU15" s="364"/>
      <c r="AV15" s="365"/>
      <c r="AW15" s="365"/>
      <c r="AX15" s="365"/>
      <c r="AY15" s="349" t="s">
        <v>225</v>
      </c>
      <c r="AZ15" s="350"/>
      <c r="BA15" s="350"/>
      <c r="BB15" s="350"/>
      <c r="BC15" s="350"/>
      <c r="BD15" s="350"/>
      <c r="BE15" s="350"/>
      <c r="BF15" s="350"/>
      <c r="BG15" s="350"/>
      <c r="BH15" s="350"/>
      <c r="BI15" s="350"/>
      <c r="BJ15" s="350"/>
      <c r="BK15" s="350"/>
      <c r="BL15" s="350"/>
      <c r="BM15" s="351"/>
      <c r="BN15" s="352">
        <v>377594</v>
      </c>
      <c r="BO15" s="353"/>
      <c r="BP15" s="353"/>
      <c r="BQ15" s="353"/>
      <c r="BR15" s="353"/>
      <c r="BS15" s="353"/>
      <c r="BT15" s="353"/>
      <c r="BU15" s="354"/>
      <c r="BV15" s="352">
        <v>365902</v>
      </c>
      <c r="BW15" s="353"/>
      <c r="BX15" s="353"/>
      <c r="BY15" s="353"/>
      <c r="BZ15" s="353"/>
      <c r="CA15" s="353"/>
      <c r="CB15" s="353"/>
      <c r="CC15" s="354"/>
      <c r="CD15" s="355" t="s">
        <v>214</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227</v>
      </c>
      <c r="M16" s="432"/>
      <c r="N16" s="432"/>
      <c r="O16" s="432"/>
      <c r="P16" s="432"/>
      <c r="Q16" s="433"/>
      <c r="R16" s="434" t="s">
        <v>229</v>
      </c>
      <c r="S16" s="435"/>
      <c r="T16" s="435"/>
      <c r="U16" s="435"/>
      <c r="V16" s="436"/>
      <c r="W16" s="502"/>
      <c r="X16" s="503"/>
      <c r="Y16" s="503"/>
      <c r="Z16" s="503"/>
      <c r="AA16" s="503"/>
      <c r="AB16" s="493"/>
      <c r="AC16" s="422">
        <v>10.4</v>
      </c>
      <c r="AD16" s="423"/>
      <c r="AE16" s="423"/>
      <c r="AF16" s="423"/>
      <c r="AG16" s="424"/>
      <c r="AH16" s="422">
        <v>11</v>
      </c>
      <c r="AI16" s="423"/>
      <c r="AJ16" s="423"/>
      <c r="AK16" s="423"/>
      <c r="AL16" s="425"/>
      <c r="AM16" s="361"/>
      <c r="AN16" s="362"/>
      <c r="AO16" s="362"/>
      <c r="AP16" s="362"/>
      <c r="AQ16" s="362"/>
      <c r="AR16" s="362"/>
      <c r="AS16" s="362"/>
      <c r="AT16" s="363"/>
      <c r="AU16" s="364"/>
      <c r="AV16" s="365"/>
      <c r="AW16" s="365"/>
      <c r="AX16" s="365"/>
      <c r="AY16" s="366" t="s">
        <v>105</v>
      </c>
      <c r="AZ16" s="367"/>
      <c r="BA16" s="367"/>
      <c r="BB16" s="367"/>
      <c r="BC16" s="367"/>
      <c r="BD16" s="367"/>
      <c r="BE16" s="367"/>
      <c r="BF16" s="367"/>
      <c r="BG16" s="367"/>
      <c r="BH16" s="367"/>
      <c r="BI16" s="367"/>
      <c r="BJ16" s="367"/>
      <c r="BK16" s="367"/>
      <c r="BL16" s="367"/>
      <c r="BM16" s="368"/>
      <c r="BN16" s="369">
        <v>2528668</v>
      </c>
      <c r="BO16" s="370"/>
      <c r="BP16" s="370"/>
      <c r="BQ16" s="370"/>
      <c r="BR16" s="370"/>
      <c r="BS16" s="370"/>
      <c r="BT16" s="370"/>
      <c r="BU16" s="371"/>
      <c r="BV16" s="369">
        <v>2553819</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98</v>
      </c>
      <c r="N17" s="438"/>
      <c r="O17" s="438"/>
      <c r="P17" s="438"/>
      <c r="Q17" s="439"/>
      <c r="R17" s="434" t="s">
        <v>231</v>
      </c>
      <c r="S17" s="435"/>
      <c r="T17" s="435"/>
      <c r="U17" s="435"/>
      <c r="V17" s="436"/>
      <c r="W17" s="516" t="s">
        <v>90</v>
      </c>
      <c r="X17" s="517"/>
      <c r="Y17" s="517"/>
      <c r="Z17" s="517"/>
      <c r="AA17" s="517"/>
      <c r="AB17" s="507"/>
      <c r="AC17" s="391">
        <v>791</v>
      </c>
      <c r="AD17" s="392"/>
      <c r="AE17" s="392"/>
      <c r="AF17" s="392"/>
      <c r="AG17" s="418"/>
      <c r="AH17" s="391">
        <v>859</v>
      </c>
      <c r="AI17" s="392"/>
      <c r="AJ17" s="392"/>
      <c r="AK17" s="392"/>
      <c r="AL17" s="393"/>
      <c r="AM17" s="361"/>
      <c r="AN17" s="362"/>
      <c r="AO17" s="362"/>
      <c r="AP17" s="362"/>
      <c r="AQ17" s="362"/>
      <c r="AR17" s="362"/>
      <c r="AS17" s="362"/>
      <c r="AT17" s="363"/>
      <c r="AU17" s="364"/>
      <c r="AV17" s="365"/>
      <c r="AW17" s="365"/>
      <c r="AX17" s="365"/>
      <c r="AY17" s="366" t="s">
        <v>233</v>
      </c>
      <c r="AZ17" s="367"/>
      <c r="BA17" s="367"/>
      <c r="BB17" s="367"/>
      <c r="BC17" s="367"/>
      <c r="BD17" s="367"/>
      <c r="BE17" s="367"/>
      <c r="BF17" s="367"/>
      <c r="BG17" s="367"/>
      <c r="BH17" s="367"/>
      <c r="BI17" s="367"/>
      <c r="BJ17" s="367"/>
      <c r="BK17" s="367"/>
      <c r="BL17" s="367"/>
      <c r="BM17" s="368"/>
      <c r="BN17" s="369">
        <v>451138</v>
      </c>
      <c r="BO17" s="370"/>
      <c r="BP17" s="370"/>
      <c r="BQ17" s="370"/>
      <c r="BR17" s="370"/>
      <c r="BS17" s="370"/>
      <c r="BT17" s="370"/>
      <c r="BU17" s="371"/>
      <c r="BV17" s="369">
        <v>434163</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130.99</v>
      </c>
      <c r="M18" s="443"/>
      <c r="N18" s="443"/>
      <c r="O18" s="443"/>
      <c r="P18" s="443"/>
      <c r="Q18" s="443"/>
      <c r="R18" s="444"/>
      <c r="S18" s="444"/>
      <c r="T18" s="444"/>
      <c r="U18" s="444"/>
      <c r="V18" s="445"/>
      <c r="W18" s="518"/>
      <c r="X18" s="519"/>
      <c r="Y18" s="519"/>
      <c r="Z18" s="519"/>
      <c r="AA18" s="519"/>
      <c r="AB18" s="510"/>
      <c r="AC18" s="446">
        <v>48.8</v>
      </c>
      <c r="AD18" s="447"/>
      <c r="AE18" s="447"/>
      <c r="AF18" s="447"/>
      <c r="AG18" s="448"/>
      <c r="AH18" s="446">
        <v>47.5</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2266170</v>
      </c>
      <c r="BO18" s="370"/>
      <c r="BP18" s="370"/>
      <c r="BQ18" s="370"/>
      <c r="BR18" s="370"/>
      <c r="BS18" s="370"/>
      <c r="BT18" s="370"/>
      <c r="BU18" s="371"/>
      <c r="BV18" s="369">
        <v>2215808</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68</v>
      </c>
      <c r="C19" s="441"/>
      <c r="D19" s="441"/>
      <c r="E19" s="442"/>
      <c r="F19" s="442"/>
      <c r="G19" s="442"/>
      <c r="H19" s="442"/>
      <c r="I19" s="442"/>
      <c r="J19" s="442"/>
      <c r="K19" s="442"/>
      <c r="L19" s="450">
        <v>22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3164854</v>
      </c>
      <c r="BO19" s="370"/>
      <c r="BP19" s="370"/>
      <c r="BQ19" s="370"/>
      <c r="BR19" s="370"/>
      <c r="BS19" s="370"/>
      <c r="BT19" s="370"/>
      <c r="BU19" s="371"/>
      <c r="BV19" s="369">
        <v>3298113</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239</v>
      </c>
      <c r="C20" s="441"/>
      <c r="D20" s="441"/>
      <c r="E20" s="442"/>
      <c r="F20" s="442"/>
      <c r="G20" s="442"/>
      <c r="H20" s="442"/>
      <c r="I20" s="442"/>
      <c r="J20" s="442"/>
      <c r="K20" s="442"/>
      <c r="L20" s="450">
        <v>1227</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5</v>
      </c>
      <c r="F22" s="517"/>
      <c r="G22" s="517"/>
      <c r="H22" s="517"/>
      <c r="I22" s="517"/>
      <c r="J22" s="517"/>
      <c r="K22" s="507"/>
      <c r="L22" s="512" t="s">
        <v>244</v>
      </c>
      <c r="M22" s="517"/>
      <c r="N22" s="517"/>
      <c r="O22" s="517"/>
      <c r="P22" s="507"/>
      <c r="Q22" s="539" t="s">
        <v>245</v>
      </c>
      <c r="R22" s="540"/>
      <c r="S22" s="540"/>
      <c r="T22" s="540"/>
      <c r="U22" s="540"/>
      <c r="V22" s="541"/>
      <c r="W22" s="571" t="s">
        <v>247</v>
      </c>
      <c r="X22" s="563"/>
      <c r="Y22" s="564"/>
      <c r="Z22" s="512" t="s">
        <v>5</v>
      </c>
      <c r="AA22" s="517"/>
      <c r="AB22" s="517"/>
      <c r="AC22" s="517"/>
      <c r="AD22" s="517"/>
      <c r="AE22" s="517"/>
      <c r="AF22" s="517"/>
      <c r="AG22" s="507"/>
      <c r="AH22" s="545" t="s">
        <v>184</v>
      </c>
      <c r="AI22" s="517"/>
      <c r="AJ22" s="517"/>
      <c r="AK22" s="517"/>
      <c r="AL22" s="507"/>
      <c r="AM22" s="545" t="s">
        <v>248</v>
      </c>
      <c r="AN22" s="546"/>
      <c r="AO22" s="546"/>
      <c r="AP22" s="546"/>
      <c r="AQ22" s="546"/>
      <c r="AR22" s="547"/>
      <c r="AS22" s="539" t="s">
        <v>245</v>
      </c>
      <c r="AT22" s="540"/>
      <c r="AU22" s="540"/>
      <c r="AV22" s="540"/>
      <c r="AW22" s="540"/>
      <c r="AX22" s="551"/>
      <c r="AY22" s="349" t="s">
        <v>249</v>
      </c>
      <c r="AZ22" s="350"/>
      <c r="BA22" s="350"/>
      <c r="BB22" s="350"/>
      <c r="BC22" s="350"/>
      <c r="BD22" s="350"/>
      <c r="BE22" s="350"/>
      <c r="BF22" s="350"/>
      <c r="BG22" s="350"/>
      <c r="BH22" s="350"/>
      <c r="BI22" s="350"/>
      <c r="BJ22" s="350"/>
      <c r="BK22" s="350"/>
      <c r="BL22" s="350"/>
      <c r="BM22" s="351"/>
      <c r="BN22" s="352">
        <v>3407595</v>
      </c>
      <c r="BO22" s="353"/>
      <c r="BP22" s="353"/>
      <c r="BQ22" s="353"/>
      <c r="BR22" s="353"/>
      <c r="BS22" s="353"/>
      <c r="BT22" s="353"/>
      <c r="BU22" s="354"/>
      <c r="BV22" s="352">
        <v>3498482</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3127545</v>
      </c>
      <c r="BO23" s="370"/>
      <c r="BP23" s="370"/>
      <c r="BQ23" s="370"/>
      <c r="BR23" s="370"/>
      <c r="BS23" s="370"/>
      <c r="BT23" s="370"/>
      <c r="BU23" s="371"/>
      <c r="BV23" s="369">
        <v>3218307</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253</v>
      </c>
      <c r="F24" s="362"/>
      <c r="G24" s="362"/>
      <c r="H24" s="362"/>
      <c r="I24" s="362"/>
      <c r="J24" s="362"/>
      <c r="K24" s="363"/>
      <c r="L24" s="391">
        <v>1</v>
      </c>
      <c r="M24" s="392"/>
      <c r="N24" s="392"/>
      <c r="O24" s="392"/>
      <c r="P24" s="418"/>
      <c r="Q24" s="391">
        <v>7000</v>
      </c>
      <c r="R24" s="392"/>
      <c r="S24" s="392"/>
      <c r="T24" s="392"/>
      <c r="U24" s="392"/>
      <c r="V24" s="418"/>
      <c r="W24" s="572"/>
      <c r="X24" s="566"/>
      <c r="Y24" s="567"/>
      <c r="Z24" s="390" t="s">
        <v>255</v>
      </c>
      <c r="AA24" s="362"/>
      <c r="AB24" s="362"/>
      <c r="AC24" s="362"/>
      <c r="AD24" s="362"/>
      <c r="AE24" s="362"/>
      <c r="AF24" s="362"/>
      <c r="AG24" s="363"/>
      <c r="AH24" s="391">
        <v>74</v>
      </c>
      <c r="AI24" s="392"/>
      <c r="AJ24" s="392"/>
      <c r="AK24" s="392"/>
      <c r="AL24" s="418"/>
      <c r="AM24" s="391">
        <v>217560</v>
      </c>
      <c r="AN24" s="392"/>
      <c r="AO24" s="392"/>
      <c r="AP24" s="392"/>
      <c r="AQ24" s="392"/>
      <c r="AR24" s="418"/>
      <c r="AS24" s="391">
        <v>2940</v>
      </c>
      <c r="AT24" s="392"/>
      <c r="AU24" s="392"/>
      <c r="AV24" s="392"/>
      <c r="AW24" s="392"/>
      <c r="AX24" s="393"/>
      <c r="AY24" s="464" t="s">
        <v>256</v>
      </c>
      <c r="AZ24" s="465"/>
      <c r="BA24" s="465"/>
      <c r="BB24" s="465"/>
      <c r="BC24" s="465"/>
      <c r="BD24" s="465"/>
      <c r="BE24" s="465"/>
      <c r="BF24" s="465"/>
      <c r="BG24" s="465"/>
      <c r="BH24" s="465"/>
      <c r="BI24" s="465"/>
      <c r="BJ24" s="465"/>
      <c r="BK24" s="465"/>
      <c r="BL24" s="465"/>
      <c r="BM24" s="466"/>
      <c r="BN24" s="369">
        <v>2189098</v>
      </c>
      <c r="BO24" s="370"/>
      <c r="BP24" s="370"/>
      <c r="BQ24" s="370"/>
      <c r="BR24" s="370"/>
      <c r="BS24" s="370"/>
      <c r="BT24" s="370"/>
      <c r="BU24" s="371"/>
      <c r="BV24" s="369">
        <v>2164508</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258</v>
      </c>
      <c r="F25" s="362"/>
      <c r="G25" s="362"/>
      <c r="H25" s="362"/>
      <c r="I25" s="362"/>
      <c r="J25" s="362"/>
      <c r="K25" s="363"/>
      <c r="L25" s="391">
        <v>1</v>
      </c>
      <c r="M25" s="392"/>
      <c r="N25" s="392"/>
      <c r="O25" s="392"/>
      <c r="P25" s="418"/>
      <c r="Q25" s="391">
        <v>5850</v>
      </c>
      <c r="R25" s="392"/>
      <c r="S25" s="392"/>
      <c r="T25" s="392"/>
      <c r="U25" s="392"/>
      <c r="V25" s="418"/>
      <c r="W25" s="572"/>
      <c r="X25" s="566"/>
      <c r="Y25" s="567"/>
      <c r="Z25" s="390" t="s">
        <v>260</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34</v>
      </c>
      <c r="AZ25" s="350"/>
      <c r="BA25" s="350"/>
      <c r="BB25" s="350"/>
      <c r="BC25" s="350"/>
      <c r="BD25" s="350"/>
      <c r="BE25" s="350"/>
      <c r="BF25" s="350"/>
      <c r="BG25" s="350"/>
      <c r="BH25" s="350"/>
      <c r="BI25" s="350"/>
      <c r="BJ25" s="350"/>
      <c r="BK25" s="350"/>
      <c r="BL25" s="350"/>
      <c r="BM25" s="351"/>
      <c r="BN25" s="352">
        <v>182726</v>
      </c>
      <c r="BO25" s="353"/>
      <c r="BP25" s="353"/>
      <c r="BQ25" s="353"/>
      <c r="BR25" s="353"/>
      <c r="BS25" s="353"/>
      <c r="BT25" s="353"/>
      <c r="BU25" s="354"/>
      <c r="BV25" s="352">
        <v>239713</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261</v>
      </c>
      <c r="F26" s="362"/>
      <c r="G26" s="362"/>
      <c r="H26" s="362"/>
      <c r="I26" s="362"/>
      <c r="J26" s="362"/>
      <c r="K26" s="363"/>
      <c r="L26" s="391">
        <v>1</v>
      </c>
      <c r="M26" s="392"/>
      <c r="N26" s="392"/>
      <c r="O26" s="392"/>
      <c r="P26" s="418"/>
      <c r="Q26" s="391">
        <v>5450</v>
      </c>
      <c r="R26" s="392"/>
      <c r="S26" s="392"/>
      <c r="T26" s="392"/>
      <c r="U26" s="392"/>
      <c r="V26" s="418"/>
      <c r="W26" s="572"/>
      <c r="X26" s="566"/>
      <c r="Y26" s="567"/>
      <c r="Z26" s="390" t="s">
        <v>262</v>
      </c>
      <c r="AA26" s="470"/>
      <c r="AB26" s="470"/>
      <c r="AC26" s="470"/>
      <c r="AD26" s="470"/>
      <c r="AE26" s="470"/>
      <c r="AF26" s="470"/>
      <c r="AG26" s="471"/>
      <c r="AH26" s="391" t="s">
        <v>202</v>
      </c>
      <c r="AI26" s="392"/>
      <c r="AJ26" s="392"/>
      <c r="AK26" s="392"/>
      <c r="AL26" s="418"/>
      <c r="AM26" s="391" t="s">
        <v>202</v>
      </c>
      <c r="AN26" s="392"/>
      <c r="AO26" s="392"/>
      <c r="AP26" s="392"/>
      <c r="AQ26" s="392"/>
      <c r="AR26" s="418"/>
      <c r="AS26" s="391" t="s">
        <v>202</v>
      </c>
      <c r="AT26" s="392"/>
      <c r="AU26" s="392"/>
      <c r="AV26" s="392"/>
      <c r="AW26" s="392"/>
      <c r="AX26" s="393"/>
      <c r="AY26" s="372" t="s">
        <v>263</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264</v>
      </c>
      <c r="F27" s="362"/>
      <c r="G27" s="362"/>
      <c r="H27" s="362"/>
      <c r="I27" s="362"/>
      <c r="J27" s="362"/>
      <c r="K27" s="363"/>
      <c r="L27" s="391">
        <v>1</v>
      </c>
      <c r="M27" s="392"/>
      <c r="N27" s="392"/>
      <c r="O27" s="392"/>
      <c r="P27" s="418"/>
      <c r="Q27" s="391">
        <v>2450</v>
      </c>
      <c r="R27" s="392"/>
      <c r="S27" s="392"/>
      <c r="T27" s="392"/>
      <c r="U27" s="392"/>
      <c r="V27" s="418"/>
      <c r="W27" s="572"/>
      <c r="X27" s="566"/>
      <c r="Y27" s="567"/>
      <c r="Z27" s="390" t="s">
        <v>265</v>
      </c>
      <c r="AA27" s="362"/>
      <c r="AB27" s="362"/>
      <c r="AC27" s="362"/>
      <c r="AD27" s="362"/>
      <c r="AE27" s="362"/>
      <c r="AF27" s="362"/>
      <c r="AG27" s="363"/>
      <c r="AH27" s="391">
        <v>17</v>
      </c>
      <c r="AI27" s="392"/>
      <c r="AJ27" s="392"/>
      <c r="AK27" s="392"/>
      <c r="AL27" s="418"/>
      <c r="AM27" s="391">
        <v>58633</v>
      </c>
      <c r="AN27" s="392"/>
      <c r="AO27" s="392"/>
      <c r="AP27" s="392"/>
      <c r="AQ27" s="392"/>
      <c r="AR27" s="418"/>
      <c r="AS27" s="391">
        <v>3449</v>
      </c>
      <c r="AT27" s="392"/>
      <c r="AU27" s="392"/>
      <c r="AV27" s="392"/>
      <c r="AW27" s="392"/>
      <c r="AX27" s="393"/>
      <c r="AY27" s="426" t="s">
        <v>268</v>
      </c>
      <c r="AZ27" s="427"/>
      <c r="BA27" s="427"/>
      <c r="BB27" s="427"/>
      <c r="BC27" s="427"/>
      <c r="BD27" s="427"/>
      <c r="BE27" s="427"/>
      <c r="BF27" s="427"/>
      <c r="BG27" s="427"/>
      <c r="BH27" s="427"/>
      <c r="BI27" s="427"/>
      <c r="BJ27" s="427"/>
      <c r="BK27" s="427"/>
      <c r="BL27" s="427"/>
      <c r="BM27" s="428"/>
      <c r="BN27" s="467">
        <v>60539</v>
      </c>
      <c r="BO27" s="468"/>
      <c r="BP27" s="468"/>
      <c r="BQ27" s="468"/>
      <c r="BR27" s="468"/>
      <c r="BS27" s="468"/>
      <c r="BT27" s="468"/>
      <c r="BU27" s="469"/>
      <c r="BV27" s="467">
        <v>60538</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269</v>
      </c>
      <c r="F28" s="362"/>
      <c r="G28" s="362"/>
      <c r="H28" s="362"/>
      <c r="I28" s="362"/>
      <c r="J28" s="362"/>
      <c r="K28" s="363"/>
      <c r="L28" s="391">
        <v>1</v>
      </c>
      <c r="M28" s="392"/>
      <c r="N28" s="392"/>
      <c r="O28" s="392"/>
      <c r="P28" s="418"/>
      <c r="Q28" s="391">
        <v>1900</v>
      </c>
      <c r="R28" s="392"/>
      <c r="S28" s="392"/>
      <c r="T28" s="392"/>
      <c r="U28" s="392"/>
      <c r="V28" s="418"/>
      <c r="W28" s="572"/>
      <c r="X28" s="566"/>
      <c r="Y28" s="567"/>
      <c r="Z28" s="390" t="s">
        <v>32</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270</v>
      </c>
      <c r="AZ28" s="554"/>
      <c r="BA28" s="554"/>
      <c r="BB28" s="555"/>
      <c r="BC28" s="349" t="s">
        <v>97</v>
      </c>
      <c r="BD28" s="350"/>
      <c r="BE28" s="350"/>
      <c r="BF28" s="350"/>
      <c r="BG28" s="350"/>
      <c r="BH28" s="350"/>
      <c r="BI28" s="350"/>
      <c r="BJ28" s="350"/>
      <c r="BK28" s="350"/>
      <c r="BL28" s="350"/>
      <c r="BM28" s="351"/>
      <c r="BN28" s="352">
        <v>757561</v>
      </c>
      <c r="BO28" s="353"/>
      <c r="BP28" s="353"/>
      <c r="BQ28" s="353"/>
      <c r="BR28" s="353"/>
      <c r="BS28" s="353"/>
      <c r="BT28" s="353"/>
      <c r="BU28" s="354"/>
      <c r="BV28" s="352">
        <v>707215</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273</v>
      </c>
      <c r="F29" s="362"/>
      <c r="G29" s="362"/>
      <c r="H29" s="362"/>
      <c r="I29" s="362"/>
      <c r="J29" s="362"/>
      <c r="K29" s="363"/>
      <c r="L29" s="391">
        <v>8</v>
      </c>
      <c r="M29" s="392"/>
      <c r="N29" s="392"/>
      <c r="O29" s="392"/>
      <c r="P29" s="418"/>
      <c r="Q29" s="391">
        <v>1650</v>
      </c>
      <c r="R29" s="392"/>
      <c r="S29" s="392"/>
      <c r="T29" s="392"/>
      <c r="U29" s="392"/>
      <c r="V29" s="418"/>
      <c r="W29" s="573"/>
      <c r="X29" s="574"/>
      <c r="Y29" s="575"/>
      <c r="Z29" s="390" t="s">
        <v>275</v>
      </c>
      <c r="AA29" s="362"/>
      <c r="AB29" s="362"/>
      <c r="AC29" s="362"/>
      <c r="AD29" s="362"/>
      <c r="AE29" s="362"/>
      <c r="AF29" s="362"/>
      <c r="AG29" s="363"/>
      <c r="AH29" s="391">
        <v>91</v>
      </c>
      <c r="AI29" s="392"/>
      <c r="AJ29" s="392"/>
      <c r="AK29" s="392"/>
      <c r="AL29" s="418"/>
      <c r="AM29" s="391">
        <v>276193</v>
      </c>
      <c r="AN29" s="392"/>
      <c r="AO29" s="392"/>
      <c r="AP29" s="392"/>
      <c r="AQ29" s="392"/>
      <c r="AR29" s="418"/>
      <c r="AS29" s="391">
        <v>3035</v>
      </c>
      <c r="AT29" s="392"/>
      <c r="AU29" s="392"/>
      <c r="AV29" s="392"/>
      <c r="AW29" s="392"/>
      <c r="AX29" s="393"/>
      <c r="AY29" s="556"/>
      <c r="AZ29" s="557"/>
      <c r="BA29" s="557"/>
      <c r="BB29" s="558"/>
      <c r="BC29" s="366" t="s">
        <v>276</v>
      </c>
      <c r="BD29" s="367"/>
      <c r="BE29" s="367"/>
      <c r="BF29" s="367"/>
      <c r="BG29" s="367"/>
      <c r="BH29" s="367"/>
      <c r="BI29" s="367"/>
      <c r="BJ29" s="367"/>
      <c r="BK29" s="367"/>
      <c r="BL29" s="367"/>
      <c r="BM29" s="368"/>
      <c r="BN29" s="369">
        <v>530398</v>
      </c>
      <c r="BO29" s="370"/>
      <c r="BP29" s="370"/>
      <c r="BQ29" s="370"/>
      <c r="BR29" s="370"/>
      <c r="BS29" s="370"/>
      <c r="BT29" s="370"/>
      <c r="BU29" s="371"/>
      <c r="BV29" s="369">
        <v>480128</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278</v>
      </c>
      <c r="X30" s="476"/>
      <c r="Y30" s="476"/>
      <c r="Z30" s="476"/>
      <c r="AA30" s="476"/>
      <c r="AB30" s="476"/>
      <c r="AC30" s="476"/>
      <c r="AD30" s="476"/>
      <c r="AE30" s="476"/>
      <c r="AF30" s="476"/>
      <c r="AG30" s="477"/>
      <c r="AH30" s="446">
        <v>99.3</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71</v>
      </c>
      <c r="BD30" s="465"/>
      <c r="BE30" s="465"/>
      <c r="BF30" s="465"/>
      <c r="BG30" s="465"/>
      <c r="BH30" s="465"/>
      <c r="BI30" s="465"/>
      <c r="BJ30" s="465"/>
      <c r="BK30" s="465"/>
      <c r="BL30" s="465"/>
      <c r="BM30" s="466"/>
      <c r="BN30" s="467">
        <v>817035</v>
      </c>
      <c r="BO30" s="468"/>
      <c r="BP30" s="468"/>
      <c r="BQ30" s="468"/>
      <c r="BR30" s="468"/>
      <c r="BS30" s="468"/>
      <c r="BT30" s="468"/>
      <c r="BU30" s="469"/>
      <c r="BV30" s="467">
        <v>808519</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88</v>
      </c>
      <c r="V32" s="373"/>
      <c r="W32" s="373"/>
      <c r="X32" s="373"/>
      <c r="Y32" s="373"/>
      <c r="Z32" s="373"/>
      <c r="AA32" s="373"/>
      <c r="AB32" s="373"/>
      <c r="AC32" s="373"/>
      <c r="AD32" s="373"/>
      <c r="AE32" s="373"/>
      <c r="AF32" s="373"/>
      <c r="AG32" s="373"/>
      <c r="AH32" s="373"/>
      <c r="AI32" s="373"/>
      <c r="AJ32" s="373"/>
      <c r="AK32" s="373"/>
      <c r="AM32" s="373" t="s">
        <v>280</v>
      </c>
      <c r="AN32" s="373"/>
      <c r="AO32" s="373"/>
      <c r="AP32" s="373"/>
      <c r="AQ32" s="373"/>
      <c r="AR32" s="373"/>
      <c r="AS32" s="373"/>
      <c r="AT32" s="373"/>
      <c r="AU32" s="373"/>
      <c r="AV32" s="373"/>
      <c r="AW32" s="373"/>
      <c r="AX32" s="373"/>
      <c r="AY32" s="373"/>
      <c r="AZ32" s="373"/>
      <c r="BA32" s="373"/>
      <c r="BB32" s="373"/>
      <c r="BC32" s="373"/>
      <c r="BE32" s="373" t="s">
        <v>281</v>
      </c>
      <c r="BF32" s="373"/>
      <c r="BG32" s="373"/>
      <c r="BH32" s="373"/>
      <c r="BI32" s="373"/>
      <c r="BJ32" s="373"/>
      <c r="BK32" s="373"/>
      <c r="BL32" s="373"/>
      <c r="BM32" s="373"/>
      <c r="BN32" s="373"/>
      <c r="BO32" s="373"/>
      <c r="BP32" s="373"/>
      <c r="BQ32" s="373"/>
      <c r="BR32" s="373"/>
      <c r="BS32" s="373"/>
      <c r="BT32" s="373"/>
      <c r="BU32" s="373"/>
      <c r="BW32" s="373" t="s">
        <v>282</v>
      </c>
      <c r="BX32" s="373"/>
      <c r="BY32" s="373"/>
      <c r="BZ32" s="373"/>
      <c r="CA32" s="373"/>
      <c r="CB32" s="373"/>
      <c r="CC32" s="373"/>
      <c r="CD32" s="373"/>
      <c r="CE32" s="373"/>
      <c r="CF32" s="373"/>
      <c r="CG32" s="373"/>
      <c r="CH32" s="373"/>
      <c r="CI32" s="373"/>
      <c r="CJ32" s="373"/>
      <c r="CK32" s="373"/>
      <c r="CL32" s="373"/>
      <c r="CM32" s="373"/>
      <c r="CO32" s="373" t="s">
        <v>284</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121</v>
      </c>
      <c r="D33" s="479"/>
      <c r="E33" s="480" t="s">
        <v>285</v>
      </c>
      <c r="F33" s="480"/>
      <c r="G33" s="480"/>
      <c r="H33" s="480"/>
      <c r="I33" s="480"/>
      <c r="J33" s="480"/>
      <c r="K33" s="480"/>
      <c r="L33" s="480"/>
      <c r="M33" s="480"/>
      <c r="N33" s="480"/>
      <c r="O33" s="480"/>
      <c r="P33" s="480"/>
      <c r="Q33" s="480"/>
      <c r="R33" s="480"/>
      <c r="S33" s="480"/>
      <c r="T33" s="12"/>
      <c r="U33" s="479" t="s">
        <v>121</v>
      </c>
      <c r="V33" s="479"/>
      <c r="W33" s="480" t="s">
        <v>285</v>
      </c>
      <c r="X33" s="480"/>
      <c r="Y33" s="480"/>
      <c r="Z33" s="480"/>
      <c r="AA33" s="480"/>
      <c r="AB33" s="480"/>
      <c r="AC33" s="480"/>
      <c r="AD33" s="480"/>
      <c r="AE33" s="480"/>
      <c r="AF33" s="480"/>
      <c r="AG33" s="480"/>
      <c r="AH33" s="480"/>
      <c r="AI33" s="480"/>
      <c r="AJ33" s="480"/>
      <c r="AK33" s="480"/>
      <c r="AL33" s="12"/>
      <c r="AM33" s="479" t="s">
        <v>121</v>
      </c>
      <c r="AN33" s="479"/>
      <c r="AO33" s="480" t="s">
        <v>285</v>
      </c>
      <c r="AP33" s="480"/>
      <c r="AQ33" s="480"/>
      <c r="AR33" s="480"/>
      <c r="AS33" s="480"/>
      <c r="AT33" s="480"/>
      <c r="AU33" s="480"/>
      <c r="AV33" s="480"/>
      <c r="AW33" s="480"/>
      <c r="AX33" s="480"/>
      <c r="AY33" s="480"/>
      <c r="AZ33" s="480"/>
      <c r="BA33" s="480"/>
      <c r="BB33" s="480"/>
      <c r="BC33" s="480"/>
      <c r="BD33" s="8"/>
      <c r="BE33" s="480" t="s">
        <v>287</v>
      </c>
      <c r="BF33" s="480"/>
      <c r="BG33" s="480" t="s">
        <v>169</v>
      </c>
      <c r="BH33" s="480"/>
      <c r="BI33" s="480"/>
      <c r="BJ33" s="480"/>
      <c r="BK33" s="480"/>
      <c r="BL33" s="480"/>
      <c r="BM33" s="480"/>
      <c r="BN33" s="480"/>
      <c r="BO33" s="480"/>
      <c r="BP33" s="480"/>
      <c r="BQ33" s="480"/>
      <c r="BR33" s="480"/>
      <c r="BS33" s="480"/>
      <c r="BT33" s="480"/>
      <c r="BU33" s="480"/>
      <c r="BV33" s="8"/>
      <c r="BW33" s="479" t="s">
        <v>287</v>
      </c>
      <c r="BX33" s="479"/>
      <c r="BY33" s="480" t="s">
        <v>106</v>
      </c>
      <c r="BZ33" s="480"/>
      <c r="CA33" s="480"/>
      <c r="CB33" s="480"/>
      <c r="CC33" s="480"/>
      <c r="CD33" s="480"/>
      <c r="CE33" s="480"/>
      <c r="CF33" s="480"/>
      <c r="CG33" s="480"/>
      <c r="CH33" s="480"/>
      <c r="CI33" s="480"/>
      <c r="CJ33" s="480"/>
      <c r="CK33" s="480"/>
      <c r="CL33" s="480"/>
      <c r="CM33" s="480"/>
      <c r="CN33" s="12"/>
      <c r="CO33" s="479" t="s">
        <v>121</v>
      </c>
      <c r="CP33" s="479"/>
      <c r="CQ33" s="480" t="s">
        <v>289</v>
      </c>
      <c r="CR33" s="480"/>
      <c r="CS33" s="480"/>
      <c r="CT33" s="480"/>
      <c r="CU33" s="480"/>
      <c r="CV33" s="480"/>
      <c r="CW33" s="480"/>
      <c r="CX33" s="480"/>
      <c r="CY33" s="480"/>
      <c r="CZ33" s="480"/>
      <c r="DA33" s="480"/>
      <c r="DB33" s="480"/>
      <c r="DC33" s="480"/>
      <c r="DD33" s="480"/>
      <c r="DE33" s="480"/>
      <c r="DF33" s="12"/>
      <c r="DG33" s="481" t="s">
        <v>81</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国民健康保険事業特別会計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IF('各会計、関係団体の財政状況及び健全化判断比率'!B32="","",'各会計、関係団体の財政状況及び健全化判断比率'!B32)</f>
        <v>簡易水道事業会計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8</v>
      </c>
      <c r="BX34" s="482"/>
      <c r="BY34" s="483" t="str">
        <f>IF('各会計、関係団体の財政状況及び健全化判断比率'!B68="","",'各会計、関係団体の財政状況及び健全化判断比率'!B68)</f>
        <v>上川教育研修センター組合</v>
      </c>
      <c r="BZ34" s="483"/>
      <c r="CA34" s="483"/>
      <c r="CB34" s="483"/>
      <c r="CC34" s="483"/>
      <c r="CD34" s="483"/>
      <c r="CE34" s="483"/>
      <c r="CF34" s="483"/>
      <c r="CG34" s="483"/>
      <c r="CH34" s="483"/>
      <c r="CI34" s="483"/>
      <c r="CJ34" s="483"/>
      <c r="CK34" s="483"/>
      <c r="CL34" s="483"/>
      <c r="CM34" s="483"/>
      <c r="CN34" s="2"/>
      <c r="CO34" s="482">
        <f>IF(CQ34="","",MAX(C34:D43,U34:V43,AM34:AN43,BE34:BF43,BW34:BX43)+1)</f>
        <v>10</v>
      </c>
      <c r="CP34" s="482"/>
      <c r="CQ34" s="483" t="str">
        <f>IF('各会計、関係団体の財政状況及び健全化判断比率'!BS7="","",'各会計、関係団体の財政状況及び健全化判断比率'!BS7)</f>
        <v>株式会社レークサイド桜岡</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国民健康保険剣淵町立診療所特別会計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IF('各会計、関係団体の財政状況及び健全化判断比率'!B33="","",'各会計、関係団体の財政状況及び健全化判断比率'!B33)</f>
        <v>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9</v>
      </c>
      <c r="BX35" s="482"/>
      <c r="BY35" s="483" t="str">
        <f>IF('各会計、関係団体の財政状況及び健全化判断比率'!B69="","",'各会計、関係団体の財政状況及び健全化判断比率'!B69)</f>
        <v>士別地方消防事務組合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後期高齢者医療特別会計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t="str">
        <f t="shared" si="4"/>
        <v/>
      </c>
      <c r="BX36" s="482"/>
      <c r="BY36" s="483" t="str">
        <f>IF('各会計、関係団体の財政状況及び健全化判断比率'!B70="","",'各会計、関係団体の財政状況及び健全化判断比率'!B70)</f>
        <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介護保険事業特別会計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t="str">
        <f t="shared" si="4"/>
        <v/>
      </c>
      <c r="BX37" s="482"/>
      <c r="BY37" s="483" t="str">
        <f>IF('各会計、関係団体の財政状況及び健全化判断比率'!B71="","",'各会計、関係団体の財政状況及び健全化判断比率'!B71)</f>
        <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t="str">
        <f t="shared" si="4"/>
        <v/>
      </c>
      <c r="BX38" s="482"/>
      <c r="BY38" s="483" t="str">
        <f>IF('各会計、関係団体の財政状況及び健全化判断比率'!B72="","",'各会計、関係団体の財政状況及び健全化判断比率'!B72)</f>
        <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t="str">
        <f t="shared" si="4"/>
        <v/>
      </c>
      <c r="BX39" s="482"/>
      <c r="BY39" s="483" t="str">
        <f>IF('各会計、関係団体の財政状況及び健全化判断比率'!B73="","",'各会計、関係団体の財政状況及び健全化判断比率'!B73)</f>
        <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t="str">
        <f t="shared" si="4"/>
        <v/>
      </c>
      <c r="BX40" s="482"/>
      <c r="BY40" s="483" t="str">
        <f>IF('各会計、関係団体の財政状況及び健全化判断比率'!B74="","",'各会計、関係団体の財政状況及び健全化判断比率'!B74)</f>
        <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290</v>
      </c>
      <c r="E46" s="485" t="s">
        <v>291</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295</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297</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299</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301</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303</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195</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J7Bfy+uaeCPeoUr0l+IJ86cqGrduawOwcAmSnZcuy5cPNe7E8sThvo+dVxLv0H/GbY93Z9ycsf/gA/R8CefTBw==" saltValue="49JU7FfNCKFesZVssSy3o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128</v>
      </c>
      <c r="DI1" s="577"/>
      <c r="DJ1" s="577"/>
      <c r="DK1" s="577"/>
      <c r="DL1" s="577"/>
      <c r="DM1" s="577"/>
      <c r="DN1" s="578"/>
      <c r="DO1" s="1"/>
      <c r="DP1" s="576" t="s">
        <v>179</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307</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308</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5</v>
      </c>
      <c r="C4" s="365"/>
      <c r="D4" s="365"/>
      <c r="E4" s="365"/>
      <c r="F4" s="365"/>
      <c r="G4" s="365"/>
      <c r="H4" s="365"/>
      <c r="I4" s="365"/>
      <c r="J4" s="365"/>
      <c r="K4" s="365"/>
      <c r="L4" s="365"/>
      <c r="M4" s="365"/>
      <c r="N4" s="365"/>
      <c r="O4" s="365"/>
      <c r="P4" s="365"/>
      <c r="Q4" s="407"/>
      <c r="R4" s="364" t="s">
        <v>312</v>
      </c>
      <c r="S4" s="365"/>
      <c r="T4" s="365"/>
      <c r="U4" s="365"/>
      <c r="V4" s="365"/>
      <c r="W4" s="365"/>
      <c r="X4" s="365"/>
      <c r="Y4" s="407"/>
      <c r="Z4" s="364" t="s">
        <v>314</v>
      </c>
      <c r="AA4" s="365"/>
      <c r="AB4" s="365"/>
      <c r="AC4" s="407"/>
      <c r="AD4" s="364" t="s">
        <v>259</v>
      </c>
      <c r="AE4" s="365"/>
      <c r="AF4" s="365"/>
      <c r="AG4" s="365"/>
      <c r="AH4" s="365"/>
      <c r="AI4" s="365"/>
      <c r="AJ4" s="365"/>
      <c r="AK4" s="407"/>
      <c r="AL4" s="364" t="s">
        <v>314</v>
      </c>
      <c r="AM4" s="365"/>
      <c r="AN4" s="365"/>
      <c r="AO4" s="407"/>
      <c r="AP4" s="579" t="s">
        <v>316</v>
      </c>
      <c r="AQ4" s="579"/>
      <c r="AR4" s="579"/>
      <c r="AS4" s="579"/>
      <c r="AT4" s="579"/>
      <c r="AU4" s="579"/>
      <c r="AV4" s="579"/>
      <c r="AW4" s="579"/>
      <c r="AX4" s="579"/>
      <c r="AY4" s="579"/>
      <c r="AZ4" s="579"/>
      <c r="BA4" s="579"/>
      <c r="BB4" s="579"/>
      <c r="BC4" s="579"/>
      <c r="BD4" s="579"/>
      <c r="BE4" s="579"/>
      <c r="BF4" s="579"/>
      <c r="BG4" s="579" t="s">
        <v>296</v>
      </c>
      <c r="BH4" s="579"/>
      <c r="BI4" s="579"/>
      <c r="BJ4" s="579"/>
      <c r="BK4" s="579"/>
      <c r="BL4" s="579"/>
      <c r="BM4" s="579"/>
      <c r="BN4" s="579"/>
      <c r="BO4" s="579" t="s">
        <v>314</v>
      </c>
      <c r="BP4" s="579"/>
      <c r="BQ4" s="579"/>
      <c r="BR4" s="579"/>
      <c r="BS4" s="579" t="s">
        <v>318</v>
      </c>
      <c r="BT4" s="579"/>
      <c r="BU4" s="579"/>
      <c r="BV4" s="579"/>
      <c r="BW4" s="579"/>
      <c r="BX4" s="579"/>
      <c r="BY4" s="579"/>
      <c r="BZ4" s="579"/>
      <c r="CA4" s="579"/>
      <c r="CB4" s="579"/>
      <c r="CD4" s="364" t="s">
        <v>319</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311</v>
      </c>
      <c r="C5" s="581"/>
      <c r="D5" s="581"/>
      <c r="E5" s="581"/>
      <c r="F5" s="581"/>
      <c r="G5" s="581"/>
      <c r="H5" s="581"/>
      <c r="I5" s="581"/>
      <c r="J5" s="581"/>
      <c r="K5" s="581"/>
      <c r="L5" s="581"/>
      <c r="M5" s="581"/>
      <c r="N5" s="581"/>
      <c r="O5" s="581"/>
      <c r="P5" s="581"/>
      <c r="Q5" s="582"/>
      <c r="R5" s="583">
        <v>270795</v>
      </c>
      <c r="S5" s="584"/>
      <c r="T5" s="584"/>
      <c r="U5" s="584"/>
      <c r="V5" s="584"/>
      <c r="W5" s="584"/>
      <c r="X5" s="584"/>
      <c r="Y5" s="585"/>
      <c r="Z5" s="586">
        <v>5.9</v>
      </c>
      <c r="AA5" s="586"/>
      <c r="AB5" s="586"/>
      <c r="AC5" s="586"/>
      <c r="AD5" s="587">
        <v>269633</v>
      </c>
      <c r="AE5" s="587"/>
      <c r="AF5" s="587"/>
      <c r="AG5" s="587"/>
      <c r="AH5" s="587"/>
      <c r="AI5" s="587"/>
      <c r="AJ5" s="587"/>
      <c r="AK5" s="587"/>
      <c r="AL5" s="588">
        <v>10.3</v>
      </c>
      <c r="AM5" s="589"/>
      <c r="AN5" s="589"/>
      <c r="AO5" s="590"/>
      <c r="AP5" s="580" t="s">
        <v>320</v>
      </c>
      <c r="AQ5" s="581"/>
      <c r="AR5" s="581"/>
      <c r="AS5" s="581"/>
      <c r="AT5" s="581"/>
      <c r="AU5" s="581"/>
      <c r="AV5" s="581"/>
      <c r="AW5" s="581"/>
      <c r="AX5" s="581"/>
      <c r="AY5" s="581"/>
      <c r="AZ5" s="581"/>
      <c r="BA5" s="581"/>
      <c r="BB5" s="581"/>
      <c r="BC5" s="581"/>
      <c r="BD5" s="581"/>
      <c r="BE5" s="581"/>
      <c r="BF5" s="582"/>
      <c r="BG5" s="591">
        <v>269815</v>
      </c>
      <c r="BH5" s="370"/>
      <c r="BI5" s="370"/>
      <c r="BJ5" s="370"/>
      <c r="BK5" s="370"/>
      <c r="BL5" s="370"/>
      <c r="BM5" s="370"/>
      <c r="BN5" s="592"/>
      <c r="BO5" s="593">
        <v>99.6</v>
      </c>
      <c r="BP5" s="593"/>
      <c r="BQ5" s="593"/>
      <c r="BR5" s="593"/>
      <c r="BS5" s="594">
        <v>863</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323</v>
      </c>
      <c r="CS5" s="365"/>
      <c r="CT5" s="365"/>
      <c r="CU5" s="365"/>
      <c r="CV5" s="365"/>
      <c r="CW5" s="365"/>
      <c r="CX5" s="365"/>
      <c r="CY5" s="407"/>
      <c r="CZ5" s="364" t="s">
        <v>314</v>
      </c>
      <c r="DA5" s="365"/>
      <c r="DB5" s="365"/>
      <c r="DC5" s="407"/>
      <c r="DD5" s="364" t="s">
        <v>325</v>
      </c>
      <c r="DE5" s="365"/>
      <c r="DF5" s="365"/>
      <c r="DG5" s="365"/>
      <c r="DH5" s="365"/>
      <c r="DI5" s="365"/>
      <c r="DJ5" s="365"/>
      <c r="DK5" s="365"/>
      <c r="DL5" s="365"/>
      <c r="DM5" s="365"/>
      <c r="DN5" s="365"/>
      <c r="DO5" s="365"/>
      <c r="DP5" s="407"/>
      <c r="DQ5" s="364" t="s">
        <v>327</v>
      </c>
      <c r="DR5" s="365"/>
      <c r="DS5" s="365"/>
      <c r="DT5" s="365"/>
      <c r="DU5" s="365"/>
      <c r="DV5" s="365"/>
      <c r="DW5" s="365"/>
      <c r="DX5" s="365"/>
      <c r="DY5" s="365"/>
      <c r="DZ5" s="365"/>
      <c r="EA5" s="365"/>
      <c r="EB5" s="365"/>
      <c r="EC5" s="407"/>
    </row>
    <row r="6" spans="2:143" ht="11.25" customHeight="1" x14ac:dyDescent="0.15">
      <c r="B6" s="596" t="s">
        <v>328</v>
      </c>
      <c r="C6" s="485"/>
      <c r="D6" s="485"/>
      <c r="E6" s="485"/>
      <c r="F6" s="485"/>
      <c r="G6" s="485"/>
      <c r="H6" s="485"/>
      <c r="I6" s="485"/>
      <c r="J6" s="485"/>
      <c r="K6" s="485"/>
      <c r="L6" s="485"/>
      <c r="M6" s="485"/>
      <c r="N6" s="485"/>
      <c r="O6" s="485"/>
      <c r="P6" s="485"/>
      <c r="Q6" s="597"/>
      <c r="R6" s="591">
        <v>97116</v>
      </c>
      <c r="S6" s="370"/>
      <c r="T6" s="370"/>
      <c r="U6" s="370"/>
      <c r="V6" s="370"/>
      <c r="W6" s="370"/>
      <c r="X6" s="370"/>
      <c r="Y6" s="592"/>
      <c r="Z6" s="593">
        <v>2.1</v>
      </c>
      <c r="AA6" s="593"/>
      <c r="AB6" s="593"/>
      <c r="AC6" s="593"/>
      <c r="AD6" s="594">
        <v>97116</v>
      </c>
      <c r="AE6" s="594"/>
      <c r="AF6" s="594"/>
      <c r="AG6" s="594"/>
      <c r="AH6" s="594"/>
      <c r="AI6" s="594"/>
      <c r="AJ6" s="594"/>
      <c r="AK6" s="594"/>
      <c r="AL6" s="598">
        <v>3.7</v>
      </c>
      <c r="AM6" s="376"/>
      <c r="AN6" s="376"/>
      <c r="AO6" s="599"/>
      <c r="AP6" s="596" t="s">
        <v>101</v>
      </c>
      <c r="AQ6" s="485"/>
      <c r="AR6" s="485"/>
      <c r="AS6" s="485"/>
      <c r="AT6" s="485"/>
      <c r="AU6" s="485"/>
      <c r="AV6" s="485"/>
      <c r="AW6" s="485"/>
      <c r="AX6" s="485"/>
      <c r="AY6" s="485"/>
      <c r="AZ6" s="485"/>
      <c r="BA6" s="485"/>
      <c r="BB6" s="485"/>
      <c r="BC6" s="485"/>
      <c r="BD6" s="485"/>
      <c r="BE6" s="485"/>
      <c r="BF6" s="597"/>
      <c r="BG6" s="591">
        <v>269815</v>
      </c>
      <c r="BH6" s="370"/>
      <c r="BI6" s="370"/>
      <c r="BJ6" s="370"/>
      <c r="BK6" s="370"/>
      <c r="BL6" s="370"/>
      <c r="BM6" s="370"/>
      <c r="BN6" s="592"/>
      <c r="BO6" s="593">
        <v>99.6</v>
      </c>
      <c r="BP6" s="593"/>
      <c r="BQ6" s="593"/>
      <c r="BR6" s="593"/>
      <c r="BS6" s="594">
        <v>863</v>
      </c>
      <c r="BT6" s="594"/>
      <c r="BU6" s="594"/>
      <c r="BV6" s="594"/>
      <c r="BW6" s="594"/>
      <c r="BX6" s="594"/>
      <c r="BY6" s="594"/>
      <c r="BZ6" s="594"/>
      <c r="CA6" s="594"/>
      <c r="CB6" s="595"/>
      <c r="CD6" s="580" t="s">
        <v>329</v>
      </c>
      <c r="CE6" s="581"/>
      <c r="CF6" s="581"/>
      <c r="CG6" s="581"/>
      <c r="CH6" s="581"/>
      <c r="CI6" s="581"/>
      <c r="CJ6" s="581"/>
      <c r="CK6" s="581"/>
      <c r="CL6" s="581"/>
      <c r="CM6" s="581"/>
      <c r="CN6" s="581"/>
      <c r="CO6" s="581"/>
      <c r="CP6" s="581"/>
      <c r="CQ6" s="582"/>
      <c r="CR6" s="591">
        <v>57810</v>
      </c>
      <c r="CS6" s="370"/>
      <c r="CT6" s="370"/>
      <c r="CU6" s="370"/>
      <c r="CV6" s="370"/>
      <c r="CW6" s="370"/>
      <c r="CX6" s="370"/>
      <c r="CY6" s="592"/>
      <c r="CZ6" s="588">
        <v>1.3</v>
      </c>
      <c r="DA6" s="589"/>
      <c r="DB6" s="589"/>
      <c r="DC6" s="600"/>
      <c r="DD6" s="601">
        <v>5574</v>
      </c>
      <c r="DE6" s="370"/>
      <c r="DF6" s="370"/>
      <c r="DG6" s="370"/>
      <c r="DH6" s="370"/>
      <c r="DI6" s="370"/>
      <c r="DJ6" s="370"/>
      <c r="DK6" s="370"/>
      <c r="DL6" s="370"/>
      <c r="DM6" s="370"/>
      <c r="DN6" s="370"/>
      <c r="DO6" s="370"/>
      <c r="DP6" s="592"/>
      <c r="DQ6" s="601">
        <v>57810</v>
      </c>
      <c r="DR6" s="370"/>
      <c r="DS6" s="370"/>
      <c r="DT6" s="370"/>
      <c r="DU6" s="370"/>
      <c r="DV6" s="370"/>
      <c r="DW6" s="370"/>
      <c r="DX6" s="370"/>
      <c r="DY6" s="370"/>
      <c r="DZ6" s="370"/>
      <c r="EA6" s="370"/>
      <c r="EB6" s="370"/>
      <c r="EC6" s="602"/>
    </row>
    <row r="7" spans="2:143" ht="11.25" customHeight="1" x14ac:dyDescent="0.15">
      <c r="B7" s="596" t="s">
        <v>41</v>
      </c>
      <c r="C7" s="485"/>
      <c r="D7" s="485"/>
      <c r="E7" s="485"/>
      <c r="F7" s="485"/>
      <c r="G7" s="485"/>
      <c r="H7" s="485"/>
      <c r="I7" s="485"/>
      <c r="J7" s="485"/>
      <c r="K7" s="485"/>
      <c r="L7" s="485"/>
      <c r="M7" s="485"/>
      <c r="N7" s="485"/>
      <c r="O7" s="485"/>
      <c r="P7" s="485"/>
      <c r="Q7" s="597"/>
      <c r="R7" s="591">
        <v>112</v>
      </c>
      <c r="S7" s="370"/>
      <c r="T7" s="370"/>
      <c r="U7" s="370"/>
      <c r="V7" s="370"/>
      <c r="W7" s="370"/>
      <c r="X7" s="370"/>
      <c r="Y7" s="592"/>
      <c r="Z7" s="593">
        <v>0</v>
      </c>
      <c r="AA7" s="593"/>
      <c r="AB7" s="593"/>
      <c r="AC7" s="593"/>
      <c r="AD7" s="594">
        <v>112</v>
      </c>
      <c r="AE7" s="594"/>
      <c r="AF7" s="594"/>
      <c r="AG7" s="594"/>
      <c r="AH7" s="594"/>
      <c r="AI7" s="594"/>
      <c r="AJ7" s="594"/>
      <c r="AK7" s="594"/>
      <c r="AL7" s="598">
        <v>0</v>
      </c>
      <c r="AM7" s="376"/>
      <c r="AN7" s="376"/>
      <c r="AO7" s="599"/>
      <c r="AP7" s="596" t="s">
        <v>330</v>
      </c>
      <c r="AQ7" s="485"/>
      <c r="AR7" s="485"/>
      <c r="AS7" s="485"/>
      <c r="AT7" s="485"/>
      <c r="AU7" s="485"/>
      <c r="AV7" s="485"/>
      <c r="AW7" s="485"/>
      <c r="AX7" s="485"/>
      <c r="AY7" s="485"/>
      <c r="AZ7" s="485"/>
      <c r="BA7" s="485"/>
      <c r="BB7" s="485"/>
      <c r="BC7" s="485"/>
      <c r="BD7" s="485"/>
      <c r="BE7" s="485"/>
      <c r="BF7" s="597"/>
      <c r="BG7" s="591">
        <v>123538</v>
      </c>
      <c r="BH7" s="370"/>
      <c r="BI7" s="370"/>
      <c r="BJ7" s="370"/>
      <c r="BK7" s="370"/>
      <c r="BL7" s="370"/>
      <c r="BM7" s="370"/>
      <c r="BN7" s="592"/>
      <c r="BO7" s="593">
        <v>45.6</v>
      </c>
      <c r="BP7" s="593"/>
      <c r="BQ7" s="593"/>
      <c r="BR7" s="593"/>
      <c r="BS7" s="594">
        <v>863</v>
      </c>
      <c r="BT7" s="594"/>
      <c r="BU7" s="594"/>
      <c r="BV7" s="594"/>
      <c r="BW7" s="594"/>
      <c r="BX7" s="594"/>
      <c r="BY7" s="594"/>
      <c r="BZ7" s="594"/>
      <c r="CA7" s="594"/>
      <c r="CB7" s="595"/>
      <c r="CD7" s="596" t="s">
        <v>333</v>
      </c>
      <c r="CE7" s="485"/>
      <c r="CF7" s="485"/>
      <c r="CG7" s="485"/>
      <c r="CH7" s="485"/>
      <c r="CI7" s="485"/>
      <c r="CJ7" s="485"/>
      <c r="CK7" s="485"/>
      <c r="CL7" s="485"/>
      <c r="CM7" s="485"/>
      <c r="CN7" s="485"/>
      <c r="CO7" s="485"/>
      <c r="CP7" s="485"/>
      <c r="CQ7" s="597"/>
      <c r="CR7" s="591">
        <v>1019303</v>
      </c>
      <c r="CS7" s="370"/>
      <c r="CT7" s="370"/>
      <c r="CU7" s="370"/>
      <c r="CV7" s="370"/>
      <c r="CW7" s="370"/>
      <c r="CX7" s="370"/>
      <c r="CY7" s="592"/>
      <c r="CZ7" s="593">
        <v>23</v>
      </c>
      <c r="DA7" s="593"/>
      <c r="DB7" s="593"/>
      <c r="DC7" s="593"/>
      <c r="DD7" s="601">
        <v>285803</v>
      </c>
      <c r="DE7" s="370"/>
      <c r="DF7" s="370"/>
      <c r="DG7" s="370"/>
      <c r="DH7" s="370"/>
      <c r="DI7" s="370"/>
      <c r="DJ7" s="370"/>
      <c r="DK7" s="370"/>
      <c r="DL7" s="370"/>
      <c r="DM7" s="370"/>
      <c r="DN7" s="370"/>
      <c r="DO7" s="370"/>
      <c r="DP7" s="592"/>
      <c r="DQ7" s="601">
        <v>702488</v>
      </c>
      <c r="DR7" s="370"/>
      <c r="DS7" s="370"/>
      <c r="DT7" s="370"/>
      <c r="DU7" s="370"/>
      <c r="DV7" s="370"/>
      <c r="DW7" s="370"/>
      <c r="DX7" s="370"/>
      <c r="DY7" s="370"/>
      <c r="DZ7" s="370"/>
      <c r="EA7" s="370"/>
      <c r="EB7" s="370"/>
      <c r="EC7" s="602"/>
    </row>
    <row r="8" spans="2:143" ht="11.25" customHeight="1" x14ac:dyDescent="0.15">
      <c r="B8" s="596" t="s">
        <v>335</v>
      </c>
      <c r="C8" s="485"/>
      <c r="D8" s="485"/>
      <c r="E8" s="485"/>
      <c r="F8" s="485"/>
      <c r="G8" s="485"/>
      <c r="H8" s="485"/>
      <c r="I8" s="485"/>
      <c r="J8" s="485"/>
      <c r="K8" s="485"/>
      <c r="L8" s="485"/>
      <c r="M8" s="485"/>
      <c r="N8" s="485"/>
      <c r="O8" s="485"/>
      <c r="P8" s="485"/>
      <c r="Q8" s="597"/>
      <c r="R8" s="591">
        <v>821</v>
      </c>
      <c r="S8" s="370"/>
      <c r="T8" s="370"/>
      <c r="U8" s="370"/>
      <c r="V8" s="370"/>
      <c r="W8" s="370"/>
      <c r="X8" s="370"/>
      <c r="Y8" s="592"/>
      <c r="Z8" s="593">
        <v>0</v>
      </c>
      <c r="AA8" s="593"/>
      <c r="AB8" s="593"/>
      <c r="AC8" s="593"/>
      <c r="AD8" s="594">
        <v>821</v>
      </c>
      <c r="AE8" s="594"/>
      <c r="AF8" s="594"/>
      <c r="AG8" s="594"/>
      <c r="AH8" s="594"/>
      <c r="AI8" s="594"/>
      <c r="AJ8" s="594"/>
      <c r="AK8" s="594"/>
      <c r="AL8" s="598">
        <v>0</v>
      </c>
      <c r="AM8" s="376"/>
      <c r="AN8" s="376"/>
      <c r="AO8" s="599"/>
      <c r="AP8" s="596" t="s">
        <v>124</v>
      </c>
      <c r="AQ8" s="485"/>
      <c r="AR8" s="485"/>
      <c r="AS8" s="485"/>
      <c r="AT8" s="485"/>
      <c r="AU8" s="485"/>
      <c r="AV8" s="485"/>
      <c r="AW8" s="485"/>
      <c r="AX8" s="485"/>
      <c r="AY8" s="485"/>
      <c r="AZ8" s="485"/>
      <c r="BA8" s="485"/>
      <c r="BB8" s="485"/>
      <c r="BC8" s="485"/>
      <c r="BD8" s="485"/>
      <c r="BE8" s="485"/>
      <c r="BF8" s="597"/>
      <c r="BG8" s="591">
        <v>4914</v>
      </c>
      <c r="BH8" s="370"/>
      <c r="BI8" s="370"/>
      <c r="BJ8" s="370"/>
      <c r="BK8" s="370"/>
      <c r="BL8" s="370"/>
      <c r="BM8" s="370"/>
      <c r="BN8" s="592"/>
      <c r="BO8" s="593">
        <v>1.8</v>
      </c>
      <c r="BP8" s="593"/>
      <c r="BQ8" s="593"/>
      <c r="BR8" s="593"/>
      <c r="BS8" s="594" t="s">
        <v>202</v>
      </c>
      <c r="BT8" s="594"/>
      <c r="BU8" s="594"/>
      <c r="BV8" s="594"/>
      <c r="BW8" s="594"/>
      <c r="BX8" s="594"/>
      <c r="BY8" s="594"/>
      <c r="BZ8" s="594"/>
      <c r="CA8" s="594"/>
      <c r="CB8" s="595"/>
      <c r="CD8" s="596" t="s">
        <v>337</v>
      </c>
      <c r="CE8" s="485"/>
      <c r="CF8" s="485"/>
      <c r="CG8" s="485"/>
      <c r="CH8" s="485"/>
      <c r="CI8" s="485"/>
      <c r="CJ8" s="485"/>
      <c r="CK8" s="485"/>
      <c r="CL8" s="485"/>
      <c r="CM8" s="485"/>
      <c r="CN8" s="485"/>
      <c r="CO8" s="485"/>
      <c r="CP8" s="485"/>
      <c r="CQ8" s="597"/>
      <c r="CR8" s="591">
        <v>728710</v>
      </c>
      <c r="CS8" s="370"/>
      <c r="CT8" s="370"/>
      <c r="CU8" s="370"/>
      <c r="CV8" s="370"/>
      <c r="CW8" s="370"/>
      <c r="CX8" s="370"/>
      <c r="CY8" s="592"/>
      <c r="CZ8" s="593">
        <v>16.399999999999999</v>
      </c>
      <c r="DA8" s="593"/>
      <c r="DB8" s="593"/>
      <c r="DC8" s="593"/>
      <c r="DD8" s="601" t="s">
        <v>202</v>
      </c>
      <c r="DE8" s="370"/>
      <c r="DF8" s="370"/>
      <c r="DG8" s="370"/>
      <c r="DH8" s="370"/>
      <c r="DI8" s="370"/>
      <c r="DJ8" s="370"/>
      <c r="DK8" s="370"/>
      <c r="DL8" s="370"/>
      <c r="DM8" s="370"/>
      <c r="DN8" s="370"/>
      <c r="DO8" s="370"/>
      <c r="DP8" s="592"/>
      <c r="DQ8" s="601">
        <v>457840</v>
      </c>
      <c r="DR8" s="370"/>
      <c r="DS8" s="370"/>
      <c r="DT8" s="370"/>
      <c r="DU8" s="370"/>
      <c r="DV8" s="370"/>
      <c r="DW8" s="370"/>
      <c r="DX8" s="370"/>
      <c r="DY8" s="370"/>
      <c r="DZ8" s="370"/>
      <c r="EA8" s="370"/>
      <c r="EB8" s="370"/>
      <c r="EC8" s="602"/>
    </row>
    <row r="9" spans="2:143" ht="11.25" customHeight="1" x14ac:dyDescent="0.15">
      <c r="B9" s="596" t="s">
        <v>338</v>
      </c>
      <c r="C9" s="485"/>
      <c r="D9" s="485"/>
      <c r="E9" s="485"/>
      <c r="F9" s="485"/>
      <c r="G9" s="485"/>
      <c r="H9" s="485"/>
      <c r="I9" s="485"/>
      <c r="J9" s="485"/>
      <c r="K9" s="485"/>
      <c r="L9" s="485"/>
      <c r="M9" s="485"/>
      <c r="N9" s="485"/>
      <c r="O9" s="485"/>
      <c r="P9" s="485"/>
      <c r="Q9" s="597"/>
      <c r="R9" s="591">
        <v>660</v>
      </c>
      <c r="S9" s="370"/>
      <c r="T9" s="370"/>
      <c r="U9" s="370"/>
      <c r="V9" s="370"/>
      <c r="W9" s="370"/>
      <c r="X9" s="370"/>
      <c r="Y9" s="592"/>
      <c r="Z9" s="593">
        <v>0</v>
      </c>
      <c r="AA9" s="593"/>
      <c r="AB9" s="593"/>
      <c r="AC9" s="593"/>
      <c r="AD9" s="594">
        <v>660</v>
      </c>
      <c r="AE9" s="594"/>
      <c r="AF9" s="594"/>
      <c r="AG9" s="594"/>
      <c r="AH9" s="594"/>
      <c r="AI9" s="594"/>
      <c r="AJ9" s="594"/>
      <c r="AK9" s="594"/>
      <c r="AL9" s="598">
        <v>0</v>
      </c>
      <c r="AM9" s="376"/>
      <c r="AN9" s="376"/>
      <c r="AO9" s="599"/>
      <c r="AP9" s="596" t="s">
        <v>340</v>
      </c>
      <c r="AQ9" s="485"/>
      <c r="AR9" s="485"/>
      <c r="AS9" s="485"/>
      <c r="AT9" s="485"/>
      <c r="AU9" s="485"/>
      <c r="AV9" s="485"/>
      <c r="AW9" s="485"/>
      <c r="AX9" s="485"/>
      <c r="AY9" s="485"/>
      <c r="AZ9" s="485"/>
      <c r="BA9" s="485"/>
      <c r="BB9" s="485"/>
      <c r="BC9" s="485"/>
      <c r="BD9" s="485"/>
      <c r="BE9" s="485"/>
      <c r="BF9" s="597"/>
      <c r="BG9" s="591">
        <v>110324</v>
      </c>
      <c r="BH9" s="370"/>
      <c r="BI9" s="370"/>
      <c r="BJ9" s="370"/>
      <c r="BK9" s="370"/>
      <c r="BL9" s="370"/>
      <c r="BM9" s="370"/>
      <c r="BN9" s="592"/>
      <c r="BO9" s="593">
        <v>40.700000000000003</v>
      </c>
      <c r="BP9" s="593"/>
      <c r="BQ9" s="593"/>
      <c r="BR9" s="593"/>
      <c r="BS9" s="594" t="s">
        <v>202</v>
      </c>
      <c r="BT9" s="594"/>
      <c r="BU9" s="594"/>
      <c r="BV9" s="594"/>
      <c r="BW9" s="594"/>
      <c r="BX9" s="594"/>
      <c r="BY9" s="594"/>
      <c r="BZ9" s="594"/>
      <c r="CA9" s="594"/>
      <c r="CB9" s="595"/>
      <c r="CD9" s="596" t="s">
        <v>342</v>
      </c>
      <c r="CE9" s="485"/>
      <c r="CF9" s="485"/>
      <c r="CG9" s="485"/>
      <c r="CH9" s="485"/>
      <c r="CI9" s="485"/>
      <c r="CJ9" s="485"/>
      <c r="CK9" s="485"/>
      <c r="CL9" s="485"/>
      <c r="CM9" s="485"/>
      <c r="CN9" s="485"/>
      <c r="CO9" s="485"/>
      <c r="CP9" s="485"/>
      <c r="CQ9" s="597"/>
      <c r="CR9" s="591">
        <v>358521</v>
      </c>
      <c r="CS9" s="370"/>
      <c r="CT9" s="370"/>
      <c r="CU9" s="370"/>
      <c r="CV9" s="370"/>
      <c r="CW9" s="370"/>
      <c r="CX9" s="370"/>
      <c r="CY9" s="592"/>
      <c r="CZ9" s="593">
        <v>8.1</v>
      </c>
      <c r="DA9" s="593"/>
      <c r="DB9" s="593"/>
      <c r="DC9" s="593"/>
      <c r="DD9" s="601">
        <v>55632</v>
      </c>
      <c r="DE9" s="370"/>
      <c r="DF9" s="370"/>
      <c r="DG9" s="370"/>
      <c r="DH9" s="370"/>
      <c r="DI9" s="370"/>
      <c r="DJ9" s="370"/>
      <c r="DK9" s="370"/>
      <c r="DL9" s="370"/>
      <c r="DM9" s="370"/>
      <c r="DN9" s="370"/>
      <c r="DO9" s="370"/>
      <c r="DP9" s="592"/>
      <c r="DQ9" s="601">
        <v>267236</v>
      </c>
      <c r="DR9" s="370"/>
      <c r="DS9" s="370"/>
      <c r="DT9" s="370"/>
      <c r="DU9" s="370"/>
      <c r="DV9" s="370"/>
      <c r="DW9" s="370"/>
      <c r="DX9" s="370"/>
      <c r="DY9" s="370"/>
      <c r="DZ9" s="370"/>
      <c r="EA9" s="370"/>
      <c r="EB9" s="370"/>
      <c r="EC9" s="602"/>
    </row>
    <row r="10" spans="2:143" ht="11.25" customHeight="1" x14ac:dyDescent="0.15">
      <c r="B10" s="596" t="s">
        <v>132</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193</v>
      </c>
      <c r="AQ10" s="485"/>
      <c r="AR10" s="485"/>
      <c r="AS10" s="485"/>
      <c r="AT10" s="485"/>
      <c r="AU10" s="485"/>
      <c r="AV10" s="485"/>
      <c r="AW10" s="485"/>
      <c r="AX10" s="485"/>
      <c r="AY10" s="485"/>
      <c r="AZ10" s="485"/>
      <c r="BA10" s="485"/>
      <c r="BB10" s="485"/>
      <c r="BC10" s="485"/>
      <c r="BD10" s="485"/>
      <c r="BE10" s="485"/>
      <c r="BF10" s="597"/>
      <c r="BG10" s="591">
        <v>5280</v>
      </c>
      <c r="BH10" s="370"/>
      <c r="BI10" s="370"/>
      <c r="BJ10" s="370"/>
      <c r="BK10" s="370"/>
      <c r="BL10" s="370"/>
      <c r="BM10" s="370"/>
      <c r="BN10" s="592"/>
      <c r="BO10" s="593">
        <v>1.9</v>
      </c>
      <c r="BP10" s="593"/>
      <c r="BQ10" s="593"/>
      <c r="BR10" s="593"/>
      <c r="BS10" s="594" t="s">
        <v>202</v>
      </c>
      <c r="BT10" s="594"/>
      <c r="BU10" s="594"/>
      <c r="BV10" s="594"/>
      <c r="BW10" s="594"/>
      <c r="BX10" s="594"/>
      <c r="BY10" s="594"/>
      <c r="BZ10" s="594"/>
      <c r="CA10" s="594"/>
      <c r="CB10" s="595"/>
      <c r="CD10" s="596" t="s">
        <v>228</v>
      </c>
      <c r="CE10" s="485"/>
      <c r="CF10" s="485"/>
      <c r="CG10" s="485"/>
      <c r="CH10" s="485"/>
      <c r="CI10" s="485"/>
      <c r="CJ10" s="485"/>
      <c r="CK10" s="485"/>
      <c r="CL10" s="485"/>
      <c r="CM10" s="485"/>
      <c r="CN10" s="485"/>
      <c r="CO10" s="485"/>
      <c r="CP10" s="485"/>
      <c r="CQ10" s="597"/>
      <c r="CR10" s="591">
        <v>320</v>
      </c>
      <c r="CS10" s="370"/>
      <c r="CT10" s="370"/>
      <c r="CU10" s="370"/>
      <c r="CV10" s="370"/>
      <c r="CW10" s="370"/>
      <c r="CX10" s="370"/>
      <c r="CY10" s="592"/>
      <c r="CZ10" s="593">
        <v>0</v>
      </c>
      <c r="DA10" s="593"/>
      <c r="DB10" s="593"/>
      <c r="DC10" s="593"/>
      <c r="DD10" s="601" t="s">
        <v>202</v>
      </c>
      <c r="DE10" s="370"/>
      <c r="DF10" s="370"/>
      <c r="DG10" s="370"/>
      <c r="DH10" s="370"/>
      <c r="DI10" s="370"/>
      <c r="DJ10" s="370"/>
      <c r="DK10" s="370"/>
      <c r="DL10" s="370"/>
      <c r="DM10" s="370"/>
      <c r="DN10" s="370"/>
      <c r="DO10" s="370"/>
      <c r="DP10" s="592"/>
      <c r="DQ10" s="601">
        <v>320</v>
      </c>
      <c r="DR10" s="370"/>
      <c r="DS10" s="370"/>
      <c r="DT10" s="370"/>
      <c r="DU10" s="370"/>
      <c r="DV10" s="370"/>
      <c r="DW10" s="370"/>
      <c r="DX10" s="370"/>
      <c r="DY10" s="370"/>
      <c r="DZ10" s="370"/>
      <c r="EA10" s="370"/>
      <c r="EB10" s="370"/>
      <c r="EC10" s="602"/>
    </row>
    <row r="11" spans="2:143" ht="11.25" customHeight="1" x14ac:dyDescent="0.15">
      <c r="B11" s="596" t="s">
        <v>99</v>
      </c>
      <c r="C11" s="485"/>
      <c r="D11" s="485"/>
      <c r="E11" s="485"/>
      <c r="F11" s="485"/>
      <c r="G11" s="485"/>
      <c r="H11" s="485"/>
      <c r="I11" s="485"/>
      <c r="J11" s="485"/>
      <c r="K11" s="485"/>
      <c r="L11" s="485"/>
      <c r="M11" s="485"/>
      <c r="N11" s="485"/>
      <c r="O11" s="485"/>
      <c r="P11" s="485"/>
      <c r="Q11" s="597"/>
      <c r="R11" s="591">
        <v>74939</v>
      </c>
      <c r="S11" s="370"/>
      <c r="T11" s="370"/>
      <c r="U11" s="370"/>
      <c r="V11" s="370"/>
      <c r="W11" s="370"/>
      <c r="X11" s="370"/>
      <c r="Y11" s="592"/>
      <c r="Z11" s="598">
        <v>1.6</v>
      </c>
      <c r="AA11" s="376"/>
      <c r="AB11" s="376"/>
      <c r="AC11" s="603"/>
      <c r="AD11" s="601">
        <v>74939</v>
      </c>
      <c r="AE11" s="370"/>
      <c r="AF11" s="370"/>
      <c r="AG11" s="370"/>
      <c r="AH11" s="370"/>
      <c r="AI11" s="370"/>
      <c r="AJ11" s="370"/>
      <c r="AK11" s="592"/>
      <c r="AL11" s="598">
        <v>2.9</v>
      </c>
      <c r="AM11" s="376"/>
      <c r="AN11" s="376"/>
      <c r="AO11" s="599"/>
      <c r="AP11" s="596" t="s">
        <v>344</v>
      </c>
      <c r="AQ11" s="485"/>
      <c r="AR11" s="485"/>
      <c r="AS11" s="485"/>
      <c r="AT11" s="485"/>
      <c r="AU11" s="485"/>
      <c r="AV11" s="485"/>
      <c r="AW11" s="485"/>
      <c r="AX11" s="485"/>
      <c r="AY11" s="485"/>
      <c r="AZ11" s="485"/>
      <c r="BA11" s="485"/>
      <c r="BB11" s="485"/>
      <c r="BC11" s="485"/>
      <c r="BD11" s="485"/>
      <c r="BE11" s="485"/>
      <c r="BF11" s="597"/>
      <c r="BG11" s="591">
        <v>3020</v>
      </c>
      <c r="BH11" s="370"/>
      <c r="BI11" s="370"/>
      <c r="BJ11" s="370"/>
      <c r="BK11" s="370"/>
      <c r="BL11" s="370"/>
      <c r="BM11" s="370"/>
      <c r="BN11" s="592"/>
      <c r="BO11" s="593">
        <v>1.1000000000000001</v>
      </c>
      <c r="BP11" s="593"/>
      <c r="BQ11" s="593"/>
      <c r="BR11" s="593"/>
      <c r="BS11" s="594">
        <v>863</v>
      </c>
      <c r="BT11" s="594"/>
      <c r="BU11" s="594"/>
      <c r="BV11" s="594"/>
      <c r="BW11" s="594"/>
      <c r="BX11" s="594"/>
      <c r="BY11" s="594"/>
      <c r="BZ11" s="594"/>
      <c r="CA11" s="594"/>
      <c r="CB11" s="595"/>
      <c r="CD11" s="596" t="s">
        <v>347</v>
      </c>
      <c r="CE11" s="485"/>
      <c r="CF11" s="485"/>
      <c r="CG11" s="485"/>
      <c r="CH11" s="485"/>
      <c r="CI11" s="485"/>
      <c r="CJ11" s="485"/>
      <c r="CK11" s="485"/>
      <c r="CL11" s="485"/>
      <c r="CM11" s="485"/>
      <c r="CN11" s="485"/>
      <c r="CO11" s="485"/>
      <c r="CP11" s="485"/>
      <c r="CQ11" s="597"/>
      <c r="CR11" s="591">
        <v>471128</v>
      </c>
      <c r="CS11" s="370"/>
      <c r="CT11" s="370"/>
      <c r="CU11" s="370"/>
      <c r="CV11" s="370"/>
      <c r="CW11" s="370"/>
      <c r="CX11" s="370"/>
      <c r="CY11" s="592"/>
      <c r="CZ11" s="593">
        <v>10.6</v>
      </c>
      <c r="DA11" s="593"/>
      <c r="DB11" s="593"/>
      <c r="DC11" s="593"/>
      <c r="DD11" s="601">
        <v>68913</v>
      </c>
      <c r="DE11" s="370"/>
      <c r="DF11" s="370"/>
      <c r="DG11" s="370"/>
      <c r="DH11" s="370"/>
      <c r="DI11" s="370"/>
      <c r="DJ11" s="370"/>
      <c r="DK11" s="370"/>
      <c r="DL11" s="370"/>
      <c r="DM11" s="370"/>
      <c r="DN11" s="370"/>
      <c r="DO11" s="370"/>
      <c r="DP11" s="592"/>
      <c r="DQ11" s="601">
        <v>207943</v>
      </c>
      <c r="DR11" s="370"/>
      <c r="DS11" s="370"/>
      <c r="DT11" s="370"/>
      <c r="DU11" s="370"/>
      <c r="DV11" s="370"/>
      <c r="DW11" s="370"/>
      <c r="DX11" s="370"/>
      <c r="DY11" s="370"/>
      <c r="DZ11" s="370"/>
      <c r="EA11" s="370"/>
      <c r="EB11" s="370"/>
      <c r="EC11" s="602"/>
    </row>
    <row r="12" spans="2:143" ht="11.25" customHeight="1" x14ac:dyDescent="0.15">
      <c r="B12" s="596" t="s">
        <v>148</v>
      </c>
      <c r="C12" s="485"/>
      <c r="D12" s="485"/>
      <c r="E12" s="485"/>
      <c r="F12" s="485"/>
      <c r="G12" s="485"/>
      <c r="H12" s="485"/>
      <c r="I12" s="485"/>
      <c r="J12" s="485"/>
      <c r="K12" s="485"/>
      <c r="L12" s="485"/>
      <c r="M12" s="485"/>
      <c r="N12" s="485"/>
      <c r="O12" s="485"/>
      <c r="P12" s="485"/>
      <c r="Q12" s="597"/>
      <c r="R12" s="591" t="s">
        <v>202</v>
      </c>
      <c r="S12" s="370"/>
      <c r="T12" s="370"/>
      <c r="U12" s="370"/>
      <c r="V12" s="370"/>
      <c r="W12" s="370"/>
      <c r="X12" s="370"/>
      <c r="Y12" s="592"/>
      <c r="Z12" s="593" t="s">
        <v>202</v>
      </c>
      <c r="AA12" s="593"/>
      <c r="AB12" s="593"/>
      <c r="AC12" s="593"/>
      <c r="AD12" s="594" t="s">
        <v>202</v>
      </c>
      <c r="AE12" s="594"/>
      <c r="AF12" s="594"/>
      <c r="AG12" s="594"/>
      <c r="AH12" s="594"/>
      <c r="AI12" s="594"/>
      <c r="AJ12" s="594"/>
      <c r="AK12" s="594"/>
      <c r="AL12" s="598" t="s">
        <v>202</v>
      </c>
      <c r="AM12" s="376"/>
      <c r="AN12" s="376"/>
      <c r="AO12" s="599"/>
      <c r="AP12" s="596" t="s">
        <v>348</v>
      </c>
      <c r="AQ12" s="485"/>
      <c r="AR12" s="485"/>
      <c r="AS12" s="485"/>
      <c r="AT12" s="485"/>
      <c r="AU12" s="485"/>
      <c r="AV12" s="485"/>
      <c r="AW12" s="485"/>
      <c r="AX12" s="485"/>
      <c r="AY12" s="485"/>
      <c r="AZ12" s="485"/>
      <c r="BA12" s="485"/>
      <c r="BB12" s="485"/>
      <c r="BC12" s="485"/>
      <c r="BD12" s="485"/>
      <c r="BE12" s="485"/>
      <c r="BF12" s="597"/>
      <c r="BG12" s="591">
        <v>113397</v>
      </c>
      <c r="BH12" s="370"/>
      <c r="BI12" s="370"/>
      <c r="BJ12" s="370"/>
      <c r="BK12" s="370"/>
      <c r="BL12" s="370"/>
      <c r="BM12" s="370"/>
      <c r="BN12" s="592"/>
      <c r="BO12" s="593">
        <v>41.9</v>
      </c>
      <c r="BP12" s="593"/>
      <c r="BQ12" s="593"/>
      <c r="BR12" s="593"/>
      <c r="BS12" s="594" t="s">
        <v>202</v>
      </c>
      <c r="BT12" s="594"/>
      <c r="BU12" s="594"/>
      <c r="BV12" s="594"/>
      <c r="BW12" s="594"/>
      <c r="BX12" s="594"/>
      <c r="BY12" s="594"/>
      <c r="BZ12" s="594"/>
      <c r="CA12" s="594"/>
      <c r="CB12" s="595"/>
      <c r="CD12" s="596" t="s">
        <v>85</v>
      </c>
      <c r="CE12" s="485"/>
      <c r="CF12" s="485"/>
      <c r="CG12" s="485"/>
      <c r="CH12" s="485"/>
      <c r="CI12" s="485"/>
      <c r="CJ12" s="485"/>
      <c r="CK12" s="485"/>
      <c r="CL12" s="485"/>
      <c r="CM12" s="485"/>
      <c r="CN12" s="485"/>
      <c r="CO12" s="485"/>
      <c r="CP12" s="485"/>
      <c r="CQ12" s="597"/>
      <c r="CR12" s="591">
        <v>201779</v>
      </c>
      <c r="CS12" s="370"/>
      <c r="CT12" s="370"/>
      <c r="CU12" s="370"/>
      <c r="CV12" s="370"/>
      <c r="CW12" s="370"/>
      <c r="CX12" s="370"/>
      <c r="CY12" s="592"/>
      <c r="CZ12" s="593">
        <v>4.5</v>
      </c>
      <c r="DA12" s="593"/>
      <c r="DB12" s="593"/>
      <c r="DC12" s="593"/>
      <c r="DD12" s="601">
        <v>23842</v>
      </c>
      <c r="DE12" s="370"/>
      <c r="DF12" s="370"/>
      <c r="DG12" s="370"/>
      <c r="DH12" s="370"/>
      <c r="DI12" s="370"/>
      <c r="DJ12" s="370"/>
      <c r="DK12" s="370"/>
      <c r="DL12" s="370"/>
      <c r="DM12" s="370"/>
      <c r="DN12" s="370"/>
      <c r="DO12" s="370"/>
      <c r="DP12" s="592"/>
      <c r="DQ12" s="601">
        <v>111146</v>
      </c>
      <c r="DR12" s="370"/>
      <c r="DS12" s="370"/>
      <c r="DT12" s="370"/>
      <c r="DU12" s="370"/>
      <c r="DV12" s="370"/>
      <c r="DW12" s="370"/>
      <c r="DX12" s="370"/>
      <c r="DY12" s="370"/>
      <c r="DZ12" s="370"/>
      <c r="EA12" s="370"/>
      <c r="EB12" s="370"/>
      <c r="EC12" s="602"/>
    </row>
    <row r="13" spans="2:143" ht="11.25" customHeight="1" x14ac:dyDescent="0.15">
      <c r="B13" s="596" t="s">
        <v>349</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350</v>
      </c>
      <c r="AQ13" s="485"/>
      <c r="AR13" s="485"/>
      <c r="AS13" s="485"/>
      <c r="AT13" s="485"/>
      <c r="AU13" s="485"/>
      <c r="AV13" s="485"/>
      <c r="AW13" s="485"/>
      <c r="AX13" s="485"/>
      <c r="AY13" s="485"/>
      <c r="AZ13" s="485"/>
      <c r="BA13" s="485"/>
      <c r="BB13" s="485"/>
      <c r="BC13" s="485"/>
      <c r="BD13" s="485"/>
      <c r="BE13" s="485"/>
      <c r="BF13" s="597"/>
      <c r="BG13" s="591">
        <v>113374</v>
      </c>
      <c r="BH13" s="370"/>
      <c r="BI13" s="370"/>
      <c r="BJ13" s="370"/>
      <c r="BK13" s="370"/>
      <c r="BL13" s="370"/>
      <c r="BM13" s="370"/>
      <c r="BN13" s="592"/>
      <c r="BO13" s="593">
        <v>41.9</v>
      </c>
      <c r="BP13" s="593"/>
      <c r="BQ13" s="593"/>
      <c r="BR13" s="593"/>
      <c r="BS13" s="594" t="s">
        <v>202</v>
      </c>
      <c r="BT13" s="594"/>
      <c r="BU13" s="594"/>
      <c r="BV13" s="594"/>
      <c r="BW13" s="594"/>
      <c r="BX13" s="594"/>
      <c r="BY13" s="594"/>
      <c r="BZ13" s="594"/>
      <c r="CA13" s="594"/>
      <c r="CB13" s="595"/>
      <c r="CD13" s="596" t="s">
        <v>352</v>
      </c>
      <c r="CE13" s="485"/>
      <c r="CF13" s="485"/>
      <c r="CG13" s="485"/>
      <c r="CH13" s="485"/>
      <c r="CI13" s="485"/>
      <c r="CJ13" s="485"/>
      <c r="CK13" s="485"/>
      <c r="CL13" s="485"/>
      <c r="CM13" s="485"/>
      <c r="CN13" s="485"/>
      <c r="CO13" s="485"/>
      <c r="CP13" s="485"/>
      <c r="CQ13" s="597"/>
      <c r="CR13" s="591">
        <v>629692</v>
      </c>
      <c r="CS13" s="370"/>
      <c r="CT13" s="370"/>
      <c r="CU13" s="370"/>
      <c r="CV13" s="370"/>
      <c r="CW13" s="370"/>
      <c r="CX13" s="370"/>
      <c r="CY13" s="592"/>
      <c r="CZ13" s="593">
        <v>14.2</v>
      </c>
      <c r="DA13" s="593"/>
      <c r="DB13" s="593"/>
      <c r="DC13" s="593"/>
      <c r="DD13" s="601">
        <v>324061</v>
      </c>
      <c r="DE13" s="370"/>
      <c r="DF13" s="370"/>
      <c r="DG13" s="370"/>
      <c r="DH13" s="370"/>
      <c r="DI13" s="370"/>
      <c r="DJ13" s="370"/>
      <c r="DK13" s="370"/>
      <c r="DL13" s="370"/>
      <c r="DM13" s="370"/>
      <c r="DN13" s="370"/>
      <c r="DO13" s="370"/>
      <c r="DP13" s="592"/>
      <c r="DQ13" s="601">
        <v>348948</v>
      </c>
      <c r="DR13" s="370"/>
      <c r="DS13" s="370"/>
      <c r="DT13" s="370"/>
      <c r="DU13" s="370"/>
      <c r="DV13" s="370"/>
      <c r="DW13" s="370"/>
      <c r="DX13" s="370"/>
      <c r="DY13" s="370"/>
      <c r="DZ13" s="370"/>
      <c r="EA13" s="370"/>
      <c r="EB13" s="370"/>
      <c r="EC13" s="602"/>
    </row>
    <row r="14" spans="2:143" ht="11.25" customHeight="1" x14ac:dyDescent="0.15">
      <c r="B14" s="596" t="s">
        <v>353</v>
      </c>
      <c r="C14" s="485"/>
      <c r="D14" s="485"/>
      <c r="E14" s="485"/>
      <c r="F14" s="485"/>
      <c r="G14" s="485"/>
      <c r="H14" s="485"/>
      <c r="I14" s="485"/>
      <c r="J14" s="485"/>
      <c r="K14" s="485"/>
      <c r="L14" s="485"/>
      <c r="M14" s="485"/>
      <c r="N14" s="485"/>
      <c r="O14" s="485"/>
      <c r="P14" s="485"/>
      <c r="Q14" s="597"/>
      <c r="R14" s="591" t="s">
        <v>202</v>
      </c>
      <c r="S14" s="370"/>
      <c r="T14" s="370"/>
      <c r="U14" s="370"/>
      <c r="V14" s="370"/>
      <c r="W14" s="370"/>
      <c r="X14" s="370"/>
      <c r="Y14" s="592"/>
      <c r="Z14" s="593" t="s">
        <v>202</v>
      </c>
      <c r="AA14" s="593"/>
      <c r="AB14" s="593"/>
      <c r="AC14" s="593"/>
      <c r="AD14" s="594" t="s">
        <v>202</v>
      </c>
      <c r="AE14" s="594"/>
      <c r="AF14" s="594"/>
      <c r="AG14" s="594"/>
      <c r="AH14" s="594"/>
      <c r="AI14" s="594"/>
      <c r="AJ14" s="594"/>
      <c r="AK14" s="594"/>
      <c r="AL14" s="598" t="s">
        <v>202</v>
      </c>
      <c r="AM14" s="376"/>
      <c r="AN14" s="376"/>
      <c r="AO14" s="599"/>
      <c r="AP14" s="596" t="s">
        <v>219</v>
      </c>
      <c r="AQ14" s="485"/>
      <c r="AR14" s="485"/>
      <c r="AS14" s="485"/>
      <c r="AT14" s="485"/>
      <c r="AU14" s="485"/>
      <c r="AV14" s="485"/>
      <c r="AW14" s="485"/>
      <c r="AX14" s="485"/>
      <c r="AY14" s="485"/>
      <c r="AZ14" s="485"/>
      <c r="BA14" s="485"/>
      <c r="BB14" s="485"/>
      <c r="BC14" s="485"/>
      <c r="BD14" s="485"/>
      <c r="BE14" s="485"/>
      <c r="BF14" s="597"/>
      <c r="BG14" s="591">
        <v>13592</v>
      </c>
      <c r="BH14" s="370"/>
      <c r="BI14" s="370"/>
      <c r="BJ14" s="370"/>
      <c r="BK14" s="370"/>
      <c r="BL14" s="370"/>
      <c r="BM14" s="370"/>
      <c r="BN14" s="592"/>
      <c r="BO14" s="593">
        <v>5</v>
      </c>
      <c r="BP14" s="593"/>
      <c r="BQ14" s="593"/>
      <c r="BR14" s="593"/>
      <c r="BS14" s="594" t="s">
        <v>202</v>
      </c>
      <c r="BT14" s="594"/>
      <c r="BU14" s="594"/>
      <c r="BV14" s="594"/>
      <c r="BW14" s="594"/>
      <c r="BX14" s="594"/>
      <c r="BY14" s="594"/>
      <c r="BZ14" s="594"/>
      <c r="CA14" s="594"/>
      <c r="CB14" s="595"/>
      <c r="CD14" s="596" t="s">
        <v>65</v>
      </c>
      <c r="CE14" s="485"/>
      <c r="CF14" s="485"/>
      <c r="CG14" s="485"/>
      <c r="CH14" s="485"/>
      <c r="CI14" s="485"/>
      <c r="CJ14" s="485"/>
      <c r="CK14" s="485"/>
      <c r="CL14" s="485"/>
      <c r="CM14" s="485"/>
      <c r="CN14" s="485"/>
      <c r="CO14" s="485"/>
      <c r="CP14" s="485"/>
      <c r="CQ14" s="597"/>
      <c r="CR14" s="591">
        <v>101799</v>
      </c>
      <c r="CS14" s="370"/>
      <c r="CT14" s="370"/>
      <c r="CU14" s="370"/>
      <c r="CV14" s="370"/>
      <c r="CW14" s="370"/>
      <c r="CX14" s="370"/>
      <c r="CY14" s="592"/>
      <c r="CZ14" s="593">
        <v>2.2999999999999998</v>
      </c>
      <c r="DA14" s="593"/>
      <c r="DB14" s="593"/>
      <c r="DC14" s="593"/>
      <c r="DD14" s="601" t="s">
        <v>202</v>
      </c>
      <c r="DE14" s="370"/>
      <c r="DF14" s="370"/>
      <c r="DG14" s="370"/>
      <c r="DH14" s="370"/>
      <c r="DI14" s="370"/>
      <c r="DJ14" s="370"/>
      <c r="DK14" s="370"/>
      <c r="DL14" s="370"/>
      <c r="DM14" s="370"/>
      <c r="DN14" s="370"/>
      <c r="DO14" s="370"/>
      <c r="DP14" s="592"/>
      <c r="DQ14" s="601">
        <v>100399</v>
      </c>
      <c r="DR14" s="370"/>
      <c r="DS14" s="370"/>
      <c r="DT14" s="370"/>
      <c r="DU14" s="370"/>
      <c r="DV14" s="370"/>
      <c r="DW14" s="370"/>
      <c r="DX14" s="370"/>
      <c r="DY14" s="370"/>
      <c r="DZ14" s="370"/>
      <c r="EA14" s="370"/>
      <c r="EB14" s="370"/>
      <c r="EC14" s="602"/>
    </row>
    <row r="15" spans="2:143" ht="11.25" customHeight="1" x14ac:dyDescent="0.15">
      <c r="B15" s="596" t="s">
        <v>321</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355</v>
      </c>
      <c r="AQ15" s="485"/>
      <c r="AR15" s="485"/>
      <c r="AS15" s="485"/>
      <c r="AT15" s="485"/>
      <c r="AU15" s="485"/>
      <c r="AV15" s="485"/>
      <c r="AW15" s="485"/>
      <c r="AX15" s="485"/>
      <c r="AY15" s="485"/>
      <c r="AZ15" s="485"/>
      <c r="BA15" s="485"/>
      <c r="BB15" s="485"/>
      <c r="BC15" s="485"/>
      <c r="BD15" s="485"/>
      <c r="BE15" s="485"/>
      <c r="BF15" s="597"/>
      <c r="BG15" s="591">
        <v>19288</v>
      </c>
      <c r="BH15" s="370"/>
      <c r="BI15" s="370"/>
      <c r="BJ15" s="370"/>
      <c r="BK15" s="370"/>
      <c r="BL15" s="370"/>
      <c r="BM15" s="370"/>
      <c r="BN15" s="592"/>
      <c r="BO15" s="593">
        <v>7.1</v>
      </c>
      <c r="BP15" s="593"/>
      <c r="BQ15" s="593"/>
      <c r="BR15" s="593"/>
      <c r="BS15" s="594" t="s">
        <v>202</v>
      </c>
      <c r="BT15" s="594"/>
      <c r="BU15" s="594"/>
      <c r="BV15" s="594"/>
      <c r="BW15" s="594"/>
      <c r="BX15" s="594"/>
      <c r="BY15" s="594"/>
      <c r="BZ15" s="594"/>
      <c r="CA15" s="594"/>
      <c r="CB15" s="595"/>
      <c r="CD15" s="596" t="s">
        <v>357</v>
      </c>
      <c r="CE15" s="485"/>
      <c r="CF15" s="485"/>
      <c r="CG15" s="485"/>
      <c r="CH15" s="485"/>
      <c r="CI15" s="485"/>
      <c r="CJ15" s="485"/>
      <c r="CK15" s="485"/>
      <c r="CL15" s="485"/>
      <c r="CM15" s="485"/>
      <c r="CN15" s="485"/>
      <c r="CO15" s="485"/>
      <c r="CP15" s="485"/>
      <c r="CQ15" s="597"/>
      <c r="CR15" s="591">
        <v>526780</v>
      </c>
      <c r="CS15" s="370"/>
      <c r="CT15" s="370"/>
      <c r="CU15" s="370"/>
      <c r="CV15" s="370"/>
      <c r="CW15" s="370"/>
      <c r="CX15" s="370"/>
      <c r="CY15" s="592"/>
      <c r="CZ15" s="593">
        <v>11.9</v>
      </c>
      <c r="DA15" s="593"/>
      <c r="DB15" s="593"/>
      <c r="DC15" s="593"/>
      <c r="DD15" s="601">
        <v>42253</v>
      </c>
      <c r="DE15" s="370"/>
      <c r="DF15" s="370"/>
      <c r="DG15" s="370"/>
      <c r="DH15" s="370"/>
      <c r="DI15" s="370"/>
      <c r="DJ15" s="370"/>
      <c r="DK15" s="370"/>
      <c r="DL15" s="370"/>
      <c r="DM15" s="370"/>
      <c r="DN15" s="370"/>
      <c r="DO15" s="370"/>
      <c r="DP15" s="592"/>
      <c r="DQ15" s="601">
        <v>463843</v>
      </c>
      <c r="DR15" s="370"/>
      <c r="DS15" s="370"/>
      <c r="DT15" s="370"/>
      <c r="DU15" s="370"/>
      <c r="DV15" s="370"/>
      <c r="DW15" s="370"/>
      <c r="DX15" s="370"/>
      <c r="DY15" s="370"/>
      <c r="DZ15" s="370"/>
      <c r="EA15" s="370"/>
      <c r="EB15" s="370"/>
      <c r="EC15" s="602"/>
    </row>
    <row r="16" spans="2:143" ht="11.25" customHeight="1" x14ac:dyDescent="0.15">
      <c r="B16" s="596" t="s">
        <v>358</v>
      </c>
      <c r="C16" s="485"/>
      <c r="D16" s="485"/>
      <c r="E16" s="485"/>
      <c r="F16" s="485"/>
      <c r="G16" s="485"/>
      <c r="H16" s="485"/>
      <c r="I16" s="485"/>
      <c r="J16" s="485"/>
      <c r="K16" s="485"/>
      <c r="L16" s="485"/>
      <c r="M16" s="485"/>
      <c r="N16" s="485"/>
      <c r="O16" s="485"/>
      <c r="P16" s="485"/>
      <c r="Q16" s="597"/>
      <c r="R16" s="591">
        <v>8373</v>
      </c>
      <c r="S16" s="370"/>
      <c r="T16" s="370"/>
      <c r="U16" s="370"/>
      <c r="V16" s="370"/>
      <c r="W16" s="370"/>
      <c r="X16" s="370"/>
      <c r="Y16" s="592"/>
      <c r="Z16" s="593">
        <v>0.2</v>
      </c>
      <c r="AA16" s="593"/>
      <c r="AB16" s="593"/>
      <c r="AC16" s="593"/>
      <c r="AD16" s="594">
        <v>8373</v>
      </c>
      <c r="AE16" s="594"/>
      <c r="AF16" s="594"/>
      <c r="AG16" s="594"/>
      <c r="AH16" s="594"/>
      <c r="AI16" s="594"/>
      <c r="AJ16" s="594"/>
      <c r="AK16" s="594"/>
      <c r="AL16" s="598">
        <v>0.3</v>
      </c>
      <c r="AM16" s="376"/>
      <c r="AN16" s="376"/>
      <c r="AO16" s="599"/>
      <c r="AP16" s="596" t="s">
        <v>359</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360</v>
      </c>
      <c r="CE16" s="485"/>
      <c r="CF16" s="485"/>
      <c r="CG16" s="485"/>
      <c r="CH16" s="485"/>
      <c r="CI16" s="485"/>
      <c r="CJ16" s="485"/>
      <c r="CK16" s="485"/>
      <c r="CL16" s="485"/>
      <c r="CM16" s="485"/>
      <c r="CN16" s="485"/>
      <c r="CO16" s="485"/>
      <c r="CP16" s="485"/>
      <c r="CQ16" s="597"/>
      <c r="CR16" s="591">
        <v>2610</v>
      </c>
      <c r="CS16" s="370"/>
      <c r="CT16" s="370"/>
      <c r="CU16" s="370"/>
      <c r="CV16" s="370"/>
      <c r="CW16" s="370"/>
      <c r="CX16" s="370"/>
      <c r="CY16" s="592"/>
      <c r="CZ16" s="593">
        <v>0.1</v>
      </c>
      <c r="DA16" s="593"/>
      <c r="DB16" s="593"/>
      <c r="DC16" s="593"/>
      <c r="DD16" s="601" t="s">
        <v>202</v>
      </c>
      <c r="DE16" s="370"/>
      <c r="DF16" s="370"/>
      <c r="DG16" s="370"/>
      <c r="DH16" s="370"/>
      <c r="DI16" s="370"/>
      <c r="DJ16" s="370"/>
      <c r="DK16" s="370"/>
      <c r="DL16" s="370"/>
      <c r="DM16" s="370"/>
      <c r="DN16" s="370"/>
      <c r="DO16" s="370"/>
      <c r="DP16" s="592"/>
      <c r="DQ16" s="601">
        <v>2610</v>
      </c>
      <c r="DR16" s="370"/>
      <c r="DS16" s="370"/>
      <c r="DT16" s="370"/>
      <c r="DU16" s="370"/>
      <c r="DV16" s="370"/>
      <c r="DW16" s="370"/>
      <c r="DX16" s="370"/>
      <c r="DY16" s="370"/>
      <c r="DZ16" s="370"/>
      <c r="EA16" s="370"/>
      <c r="EB16" s="370"/>
      <c r="EC16" s="602"/>
    </row>
    <row r="17" spans="2:133" ht="11.25" customHeight="1" x14ac:dyDescent="0.15">
      <c r="B17" s="596" t="s">
        <v>361</v>
      </c>
      <c r="C17" s="485"/>
      <c r="D17" s="485"/>
      <c r="E17" s="485"/>
      <c r="F17" s="485"/>
      <c r="G17" s="485"/>
      <c r="H17" s="485"/>
      <c r="I17" s="485"/>
      <c r="J17" s="485"/>
      <c r="K17" s="485"/>
      <c r="L17" s="485"/>
      <c r="M17" s="485"/>
      <c r="N17" s="485"/>
      <c r="O17" s="485"/>
      <c r="P17" s="485"/>
      <c r="Q17" s="597"/>
      <c r="R17" s="591">
        <v>3512</v>
      </c>
      <c r="S17" s="370"/>
      <c r="T17" s="370"/>
      <c r="U17" s="370"/>
      <c r="V17" s="370"/>
      <c r="W17" s="370"/>
      <c r="X17" s="370"/>
      <c r="Y17" s="592"/>
      <c r="Z17" s="593">
        <v>0.1</v>
      </c>
      <c r="AA17" s="593"/>
      <c r="AB17" s="593"/>
      <c r="AC17" s="593"/>
      <c r="AD17" s="594">
        <v>3512</v>
      </c>
      <c r="AE17" s="594"/>
      <c r="AF17" s="594"/>
      <c r="AG17" s="594"/>
      <c r="AH17" s="594"/>
      <c r="AI17" s="594"/>
      <c r="AJ17" s="594"/>
      <c r="AK17" s="594"/>
      <c r="AL17" s="598">
        <v>0.1</v>
      </c>
      <c r="AM17" s="376"/>
      <c r="AN17" s="376"/>
      <c r="AO17" s="599"/>
      <c r="AP17" s="596" t="s">
        <v>362</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364</v>
      </c>
      <c r="CE17" s="485"/>
      <c r="CF17" s="485"/>
      <c r="CG17" s="485"/>
      <c r="CH17" s="485"/>
      <c r="CI17" s="485"/>
      <c r="CJ17" s="485"/>
      <c r="CK17" s="485"/>
      <c r="CL17" s="485"/>
      <c r="CM17" s="485"/>
      <c r="CN17" s="485"/>
      <c r="CO17" s="485"/>
      <c r="CP17" s="485"/>
      <c r="CQ17" s="597"/>
      <c r="CR17" s="591">
        <v>340695</v>
      </c>
      <c r="CS17" s="370"/>
      <c r="CT17" s="370"/>
      <c r="CU17" s="370"/>
      <c r="CV17" s="370"/>
      <c r="CW17" s="370"/>
      <c r="CX17" s="370"/>
      <c r="CY17" s="592"/>
      <c r="CZ17" s="593">
        <v>7.7</v>
      </c>
      <c r="DA17" s="593"/>
      <c r="DB17" s="593"/>
      <c r="DC17" s="593"/>
      <c r="DD17" s="601" t="s">
        <v>202</v>
      </c>
      <c r="DE17" s="370"/>
      <c r="DF17" s="370"/>
      <c r="DG17" s="370"/>
      <c r="DH17" s="370"/>
      <c r="DI17" s="370"/>
      <c r="DJ17" s="370"/>
      <c r="DK17" s="370"/>
      <c r="DL17" s="370"/>
      <c r="DM17" s="370"/>
      <c r="DN17" s="370"/>
      <c r="DO17" s="370"/>
      <c r="DP17" s="592"/>
      <c r="DQ17" s="601">
        <v>301495</v>
      </c>
      <c r="DR17" s="370"/>
      <c r="DS17" s="370"/>
      <c r="DT17" s="370"/>
      <c r="DU17" s="370"/>
      <c r="DV17" s="370"/>
      <c r="DW17" s="370"/>
      <c r="DX17" s="370"/>
      <c r="DY17" s="370"/>
      <c r="DZ17" s="370"/>
      <c r="EA17" s="370"/>
      <c r="EB17" s="370"/>
      <c r="EC17" s="602"/>
    </row>
    <row r="18" spans="2:133" ht="11.25" customHeight="1" x14ac:dyDescent="0.15">
      <c r="B18" s="596" t="s">
        <v>365</v>
      </c>
      <c r="C18" s="485"/>
      <c r="D18" s="485"/>
      <c r="E18" s="485"/>
      <c r="F18" s="485"/>
      <c r="G18" s="485"/>
      <c r="H18" s="485"/>
      <c r="I18" s="485"/>
      <c r="J18" s="485"/>
      <c r="K18" s="485"/>
      <c r="L18" s="485"/>
      <c r="M18" s="485"/>
      <c r="N18" s="485"/>
      <c r="O18" s="485"/>
      <c r="P18" s="485"/>
      <c r="Q18" s="597"/>
      <c r="R18" s="591">
        <v>1227</v>
      </c>
      <c r="S18" s="370"/>
      <c r="T18" s="370"/>
      <c r="U18" s="370"/>
      <c r="V18" s="370"/>
      <c r="W18" s="370"/>
      <c r="X18" s="370"/>
      <c r="Y18" s="592"/>
      <c r="Z18" s="593">
        <v>0</v>
      </c>
      <c r="AA18" s="593"/>
      <c r="AB18" s="593"/>
      <c r="AC18" s="593"/>
      <c r="AD18" s="594">
        <v>1227</v>
      </c>
      <c r="AE18" s="594"/>
      <c r="AF18" s="594"/>
      <c r="AG18" s="594"/>
      <c r="AH18" s="594"/>
      <c r="AI18" s="594"/>
      <c r="AJ18" s="594"/>
      <c r="AK18" s="594"/>
      <c r="AL18" s="598">
        <v>0</v>
      </c>
      <c r="AM18" s="376"/>
      <c r="AN18" s="376"/>
      <c r="AO18" s="599"/>
      <c r="AP18" s="596" t="s">
        <v>95</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366</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367</v>
      </c>
      <c r="C19" s="485"/>
      <c r="D19" s="485"/>
      <c r="E19" s="485"/>
      <c r="F19" s="485"/>
      <c r="G19" s="485"/>
      <c r="H19" s="485"/>
      <c r="I19" s="485"/>
      <c r="J19" s="485"/>
      <c r="K19" s="485"/>
      <c r="L19" s="485"/>
      <c r="M19" s="485"/>
      <c r="N19" s="485"/>
      <c r="O19" s="485"/>
      <c r="P19" s="485"/>
      <c r="Q19" s="597"/>
      <c r="R19" s="591">
        <v>1227</v>
      </c>
      <c r="S19" s="370"/>
      <c r="T19" s="370"/>
      <c r="U19" s="370"/>
      <c r="V19" s="370"/>
      <c r="W19" s="370"/>
      <c r="X19" s="370"/>
      <c r="Y19" s="592"/>
      <c r="Z19" s="593">
        <v>0</v>
      </c>
      <c r="AA19" s="593"/>
      <c r="AB19" s="593"/>
      <c r="AC19" s="593"/>
      <c r="AD19" s="594">
        <v>1227</v>
      </c>
      <c r="AE19" s="594"/>
      <c r="AF19" s="594"/>
      <c r="AG19" s="594"/>
      <c r="AH19" s="594"/>
      <c r="AI19" s="594"/>
      <c r="AJ19" s="594"/>
      <c r="AK19" s="594"/>
      <c r="AL19" s="598">
        <v>0</v>
      </c>
      <c r="AM19" s="376"/>
      <c r="AN19" s="376"/>
      <c r="AO19" s="599"/>
      <c r="AP19" s="596" t="s">
        <v>257</v>
      </c>
      <c r="AQ19" s="485"/>
      <c r="AR19" s="485"/>
      <c r="AS19" s="485"/>
      <c r="AT19" s="485"/>
      <c r="AU19" s="485"/>
      <c r="AV19" s="485"/>
      <c r="AW19" s="485"/>
      <c r="AX19" s="485"/>
      <c r="AY19" s="485"/>
      <c r="AZ19" s="485"/>
      <c r="BA19" s="485"/>
      <c r="BB19" s="485"/>
      <c r="BC19" s="485"/>
      <c r="BD19" s="485"/>
      <c r="BE19" s="485"/>
      <c r="BF19" s="597"/>
      <c r="BG19" s="591">
        <v>980</v>
      </c>
      <c r="BH19" s="370"/>
      <c r="BI19" s="370"/>
      <c r="BJ19" s="370"/>
      <c r="BK19" s="370"/>
      <c r="BL19" s="370"/>
      <c r="BM19" s="370"/>
      <c r="BN19" s="592"/>
      <c r="BO19" s="593">
        <v>0.4</v>
      </c>
      <c r="BP19" s="593"/>
      <c r="BQ19" s="593"/>
      <c r="BR19" s="593"/>
      <c r="BS19" s="594" t="s">
        <v>202</v>
      </c>
      <c r="BT19" s="594"/>
      <c r="BU19" s="594"/>
      <c r="BV19" s="594"/>
      <c r="BW19" s="594"/>
      <c r="BX19" s="594"/>
      <c r="BY19" s="594"/>
      <c r="BZ19" s="594"/>
      <c r="CA19" s="594"/>
      <c r="CB19" s="595"/>
      <c r="CD19" s="596" t="s">
        <v>368</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369</v>
      </c>
      <c r="C20" s="605"/>
      <c r="D20" s="605"/>
      <c r="E20" s="605"/>
      <c r="F20" s="605"/>
      <c r="G20" s="605"/>
      <c r="H20" s="605"/>
      <c r="I20" s="605"/>
      <c r="J20" s="605"/>
      <c r="K20" s="605"/>
      <c r="L20" s="605"/>
      <c r="M20" s="605"/>
      <c r="N20" s="605"/>
      <c r="O20" s="605"/>
      <c r="P20" s="605"/>
      <c r="Q20" s="606"/>
      <c r="R20" s="591" t="s">
        <v>202</v>
      </c>
      <c r="S20" s="370"/>
      <c r="T20" s="370"/>
      <c r="U20" s="370"/>
      <c r="V20" s="370"/>
      <c r="W20" s="370"/>
      <c r="X20" s="370"/>
      <c r="Y20" s="592"/>
      <c r="Z20" s="593" t="s">
        <v>202</v>
      </c>
      <c r="AA20" s="593"/>
      <c r="AB20" s="593"/>
      <c r="AC20" s="593"/>
      <c r="AD20" s="594" t="s">
        <v>202</v>
      </c>
      <c r="AE20" s="594"/>
      <c r="AF20" s="594"/>
      <c r="AG20" s="594"/>
      <c r="AH20" s="594"/>
      <c r="AI20" s="594"/>
      <c r="AJ20" s="594"/>
      <c r="AK20" s="594"/>
      <c r="AL20" s="598" t="s">
        <v>202</v>
      </c>
      <c r="AM20" s="376"/>
      <c r="AN20" s="376"/>
      <c r="AO20" s="599"/>
      <c r="AP20" s="596" t="s">
        <v>163</v>
      </c>
      <c r="AQ20" s="485"/>
      <c r="AR20" s="485"/>
      <c r="AS20" s="485"/>
      <c r="AT20" s="485"/>
      <c r="AU20" s="485"/>
      <c r="AV20" s="485"/>
      <c r="AW20" s="485"/>
      <c r="AX20" s="485"/>
      <c r="AY20" s="485"/>
      <c r="AZ20" s="485"/>
      <c r="BA20" s="485"/>
      <c r="BB20" s="485"/>
      <c r="BC20" s="485"/>
      <c r="BD20" s="485"/>
      <c r="BE20" s="485"/>
      <c r="BF20" s="597"/>
      <c r="BG20" s="591">
        <v>980</v>
      </c>
      <c r="BH20" s="370"/>
      <c r="BI20" s="370"/>
      <c r="BJ20" s="370"/>
      <c r="BK20" s="370"/>
      <c r="BL20" s="370"/>
      <c r="BM20" s="370"/>
      <c r="BN20" s="592"/>
      <c r="BO20" s="593">
        <v>0.4</v>
      </c>
      <c r="BP20" s="593"/>
      <c r="BQ20" s="593"/>
      <c r="BR20" s="593"/>
      <c r="BS20" s="594" t="s">
        <v>202</v>
      </c>
      <c r="BT20" s="594"/>
      <c r="BU20" s="594"/>
      <c r="BV20" s="594"/>
      <c r="BW20" s="594"/>
      <c r="BX20" s="594"/>
      <c r="BY20" s="594"/>
      <c r="BZ20" s="594"/>
      <c r="CA20" s="594"/>
      <c r="CB20" s="595"/>
      <c r="CD20" s="596" t="s">
        <v>196</v>
      </c>
      <c r="CE20" s="485"/>
      <c r="CF20" s="485"/>
      <c r="CG20" s="485"/>
      <c r="CH20" s="485"/>
      <c r="CI20" s="485"/>
      <c r="CJ20" s="485"/>
      <c r="CK20" s="485"/>
      <c r="CL20" s="485"/>
      <c r="CM20" s="485"/>
      <c r="CN20" s="485"/>
      <c r="CO20" s="485"/>
      <c r="CP20" s="485"/>
      <c r="CQ20" s="597"/>
      <c r="CR20" s="591">
        <v>4439147</v>
      </c>
      <c r="CS20" s="370"/>
      <c r="CT20" s="370"/>
      <c r="CU20" s="370"/>
      <c r="CV20" s="370"/>
      <c r="CW20" s="370"/>
      <c r="CX20" s="370"/>
      <c r="CY20" s="592"/>
      <c r="CZ20" s="593">
        <v>100</v>
      </c>
      <c r="DA20" s="593"/>
      <c r="DB20" s="593"/>
      <c r="DC20" s="593"/>
      <c r="DD20" s="601">
        <v>806078</v>
      </c>
      <c r="DE20" s="370"/>
      <c r="DF20" s="370"/>
      <c r="DG20" s="370"/>
      <c r="DH20" s="370"/>
      <c r="DI20" s="370"/>
      <c r="DJ20" s="370"/>
      <c r="DK20" s="370"/>
      <c r="DL20" s="370"/>
      <c r="DM20" s="370"/>
      <c r="DN20" s="370"/>
      <c r="DO20" s="370"/>
      <c r="DP20" s="592"/>
      <c r="DQ20" s="601">
        <v>3022078</v>
      </c>
      <c r="DR20" s="370"/>
      <c r="DS20" s="370"/>
      <c r="DT20" s="370"/>
      <c r="DU20" s="370"/>
      <c r="DV20" s="370"/>
      <c r="DW20" s="370"/>
      <c r="DX20" s="370"/>
      <c r="DY20" s="370"/>
      <c r="DZ20" s="370"/>
      <c r="EA20" s="370"/>
      <c r="EB20" s="370"/>
      <c r="EC20" s="602"/>
    </row>
    <row r="21" spans="2:133" ht="11.25" customHeight="1" x14ac:dyDescent="0.15">
      <c r="B21" s="596" t="s">
        <v>345</v>
      </c>
      <c r="C21" s="485"/>
      <c r="D21" s="485"/>
      <c r="E21" s="485"/>
      <c r="F21" s="485"/>
      <c r="G21" s="485"/>
      <c r="H21" s="485"/>
      <c r="I21" s="485"/>
      <c r="J21" s="485"/>
      <c r="K21" s="485"/>
      <c r="L21" s="485"/>
      <c r="M21" s="485"/>
      <c r="N21" s="485"/>
      <c r="O21" s="485"/>
      <c r="P21" s="485"/>
      <c r="Q21" s="597"/>
      <c r="R21" s="591">
        <v>2325316</v>
      </c>
      <c r="S21" s="370"/>
      <c r="T21" s="370"/>
      <c r="U21" s="370"/>
      <c r="V21" s="370"/>
      <c r="W21" s="370"/>
      <c r="X21" s="370"/>
      <c r="Y21" s="592"/>
      <c r="Z21" s="593">
        <v>50.7</v>
      </c>
      <c r="AA21" s="593"/>
      <c r="AB21" s="593"/>
      <c r="AC21" s="593"/>
      <c r="AD21" s="594">
        <v>2151074</v>
      </c>
      <c r="AE21" s="594"/>
      <c r="AF21" s="594"/>
      <c r="AG21" s="594"/>
      <c r="AH21" s="594"/>
      <c r="AI21" s="594"/>
      <c r="AJ21" s="594"/>
      <c r="AK21" s="594"/>
      <c r="AL21" s="598">
        <v>82.4</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v>980</v>
      </c>
      <c r="BH21" s="370"/>
      <c r="BI21" s="370"/>
      <c r="BJ21" s="370"/>
      <c r="BK21" s="370"/>
      <c r="BL21" s="370"/>
      <c r="BM21" s="370"/>
      <c r="BN21" s="592"/>
      <c r="BO21" s="593">
        <v>0.4</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300</v>
      </c>
      <c r="C22" s="485"/>
      <c r="D22" s="485"/>
      <c r="E22" s="485"/>
      <c r="F22" s="485"/>
      <c r="G22" s="485"/>
      <c r="H22" s="485"/>
      <c r="I22" s="485"/>
      <c r="J22" s="485"/>
      <c r="K22" s="485"/>
      <c r="L22" s="485"/>
      <c r="M22" s="485"/>
      <c r="N22" s="485"/>
      <c r="O22" s="485"/>
      <c r="P22" s="485"/>
      <c r="Q22" s="597"/>
      <c r="R22" s="591">
        <v>2151074</v>
      </c>
      <c r="S22" s="370"/>
      <c r="T22" s="370"/>
      <c r="U22" s="370"/>
      <c r="V22" s="370"/>
      <c r="W22" s="370"/>
      <c r="X22" s="370"/>
      <c r="Y22" s="592"/>
      <c r="Z22" s="593">
        <v>46.9</v>
      </c>
      <c r="AA22" s="593"/>
      <c r="AB22" s="593"/>
      <c r="AC22" s="593"/>
      <c r="AD22" s="594">
        <v>2151074</v>
      </c>
      <c r="AE22" s="594"/>
      <c r="AF22" s="594"/>
      <c r="AG22" s="594"/>
      <c r="AH22" s="594"/>
      <c r="AI22" s="594"/>
      <c r="AJ22" s="594"/>
      <c r="AK22" s="594"/>
      <c r="AL22" s="598">
        <v>82.4</v>
      </c>
      <c r="AM22" s="376"/>
      <c r="AN22" s="376"/>
      <c r="AO22" s="599"/>
      <c r="AP22" s="596" t="s">
        <v>371</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298</v>
      </c>
      <c r="C23" s="485"/>
      <c r="D23" s="485"/>
      <c r="E23" s="485"/>
      <c r="F23" s="485"/>
      <c r="G23" s="485"/>
      <c r="H23" s="485"/>
      <c r="I23" s="485"/>
      <c r="J23" s="485"/>
      <c r="K23" s="485"/>
      <c r="L23" s="485"/>
      <c r="M23" s="485"/>
      <c r="N23" s="485"/>
      <c r="O23" s="485"/>
      <c r="P23" s="485"/>
      <c r="Q23" s="597"/>
      <c r="R23" s="591">
        <v>174242</v>
      </c>
      <c r="S23" s="370"/>
      <c r="T23" s="370"/>
      <c r="U23" s="370"/>
      <c r="V23" s="370"/>
      <c r="W23" s="370"/>
      <c r="X23" s="370"/>
      <c r="Y23" s="592"/>
      <c r="Z23" s="593">
        <v>3.8</v>
      </c>
      <c r="AA23" s="593"/>
      <c r="AB23" s="593"/>
      <c r="AC23" s="593"/>
      <c r="AD23" s="594" t="s">
        <v>202</v>
      </c>
      <c r="AE23" s="594"/>
      <c r="AF23" s="594"/>
      <c r="AG23" s="594"/>
      <c r="AH23" s="594"/>
      <c r="AI23" s="594"/>
      <c r="AJ23" s="594"/>
      <c r="AK23" s="594"/>
      <c r="AL23" s="598" t="s">
        <v>202</v>
      </c>
      <c r="AM23" s="376"/>
      <c r="AN23" s="376"/>
      <c r="AO23" s="599"/>
      <c r="AP23" s="596" t="s">
        <v>118</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292</v>
      </c>
      <c r="CS23" s="365"/>
      <c r="CT23" s="365"/>
      <c r="CU23" s="365"/>
      <c r="CV23" s="365"/>
      <c r="CW23" s="365"/>
      <c r="CX23" s="365"/>
      <c r="CY23" s="407"/>
      <c r="CZ23" s="364" t="s">
        <v>374</v>
      </c>
      <c r="DA23" s="365"/>
      <c r="DB23" s="365"/>
      <c r="DC23" s="407"/>
      <c r="DD23" s="364" t="s">
        <v>304</v>
      </c>
      <c r="DE23" s="365"/>
      <c r="DF23" s="365"/>
      <c r="DG23" s="365"/>
      <c r="DH23" s="365"/>
      <c r="DI23" s="365"/>
      <c r="DJ23" s="365"/>
      <c r="DK23" s="407"/>
      <c r="DL23" s="618" t="s">
        <v>377</v>
      </c>
      <c r="DM23" s="619"/>
      <c r="DN23" s="619"/>
      <c r="DO23" s="619"/>
      <c r="DP23" s="619"/>
      <c r="DQ23" s="619"/>
      <c r="DR23" s="619"/>
      <c r="DS23" s="619"/>
      <c r="DT23" s="619"/>
      <c r="DU23" s="619"/>
      <c r="DV23" s="620"/>
      <c r="DW23" s="364" t="s">
        <v>17</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t="s">
        <v>202</v>
      </c>
      <c r="S24" s="370"/>
      <c r="T24" s="370"/>
      <c r="U24" s="370"/>
      <c r="V24" s="370"/>
      <c r="W24" s="370"/>
      <c r="X24" s="370"/>
      <c r="Y24" s="592"/>
      <c r="Z24" s="593" t="s">
        <v>202</v>
      </c>
      <c r="AA24" s="593"/>
      <c r="AB24" s="593"/>
      <c r="AC24" s="593"/>
      <c r="AD24" s="594" t="s">
        <v>202</v>
      </c>
      <c r="AE24" s="594"/>
      <c r="AF24" s="594"/>
      <c r="AG24" s="594"/>
      <c r="AH24" s="594"/>
      <c r="AI24" s="594"/>
      <c r="AJ24" s="594"/>
      <c r="AK24" s="594"/>
      <c r="AL24" s="598" t="s">
        <v>202</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1538303</v>
      </c>
      <c r="CS24" s="584"/>
      <c r="CT24" s="584"/>
      <c r="CU24" s="584"/>
      <c r="CV24" s="584"/>
      <c r="CW24" s="584"/>
      <c r="CX24" s="584"/>
      <c r="CY24" s="585"/>
      <c r="CZ24" s="588">
        <v>34.700000000000003</v>
      </c>
      <c r="DA24" s="589"/>
      <c r="DB24" s="589"/>
      <c r="DC24" s="600"/>
      <c r="DD24" s="621">
        <v>1247964</v>
      </c>
      <c r="DE24" s="584"/>
      <c r="DF24" s="584"/>
      <c r="DG24" s="584"/>
      <c r="DH24" s="584"/>
      <c r="DI24" s="584"/>
      <c r="DJ24" s="584"/>
      <c r="DK24" s="585"/>
      <c r="DL24" s="621">
        <v>1233126</v>
      </c>
      <c r="DM24" s="584"/>
      <c r="DN24" s="584"/>
      <c r="DO24" s="584"/>
      <c r="DP24" s="584"/>
      <c r="DQ24" s="584"/>
      <c r="DR24" s="584"/>
      <c r="DS24" s="584"/>
      <c r="DT24" s="584"/>
      <c r="DU24" s="584"/>
      <c r="DV24" s="585"/>
      <c r="DW24" s="588">
        <v>46.9</v>
      </c>
      <c r="DX24" s="589"/>
      <c r="DY24" s="589"/>
      <c r="DZ24" s="589"/>
      <c r="EA24" s="589"/>
      <c r="EB24" s="589"/>
      <c r="EC24" s="590"/>
    </row>
    <row r="25" spans="2:133" ht="11.25" customHeight="1" x14ac:dyDescent="0.15">
      <c r="B25" s="596" t="s">
        <v>55</v>
      </c>
      <c r="C25" s="485"/>
      <c r="D25" s="485"/>
      <c r="E25" s="485"/>
      <c r="F25" s="485"/>
      <c r="G25" s="485"/>
      <c r="H25" s="485"/>
      <c r="I25" s="485"/>
      <c r="J25" s="485"/>
      <c r="K25" s="485"/>
      <c r="L25" s="485"/>
      <c r="M25" s="485"/>
      <c r="N25" s="485"/>
      <c r="O25" s="485"/>
      <c r="P25" s="485"/>
      <c r="Q25" s="597"/>
      <c r="R25" s="591">
        <v>2782871</v>
      </c>
      <c r="S25" s="370"/>
      <c r="T25" s="370"/>
      <c r="U25" s="370"/>
      <c r="V25" s="370"/>
      <c r="W25" s="370"/>
      <c r="X25" s="370"/>
      <c r="Y25" s="592"/>
      <c r="Z25" s="593">
        <v>60.7</v>
      </c>
      <c r="AA25" s="593"/>
      <c r="AB25" s="593"/>
      <c r="AC25" s="593"/>
      <c r="AD25" s="594">
        <v>2607467</v>
      </c>
      <c r="AE25" s="594"/>
      <c r="AF25" s="594"/>
      <c r="AG25" s="594"/>
      <c r="AH25" s="594"/>
      <c r="AI25" s="594"/>
      <c r="AJ25" s="594"/>
      <c r="AK25" s="594"/>
      <c r="AL25" s="598">
        <v>99.9</v>
      </c>
      <c r="AM25" s="376"/>
      <c r="AN25" s="376"/>
      <c r="AO25" s="599"/>
      <c r="AP25" s="596" t="s">
        <v>274</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949182</v>
      </c>
      <c r="CS25" s="622"/>
      <c r="CT25" s="622"/>
      <c r="CU25" s="622"/>
      <c r="CV25" s="622"/>
      <c r="CW25" s="622"/>
      <c r="CX25" s="622"/>
      <c r="CY25" s="623"/>
      <c r="CZ25" s="598">
        <v>21.4</v>
      </c>
      <c r="DA25" s="624"/>
      <c r="DB25" s="624"/>
      <c r="DC25" s="625"/>
      <c r="DD25" s="601">
        <v>889776</v>
      </c>
      <c r="DE25" s="622"/>
      <c r="DF25" s="622"/>
      <c r="DG25" s="622"/>
      <c r="DH25" s="622"/>
      <c r="DI25" s="622"/>
      <c r="DJ25" s="622"/>
      <c r="DK25" s="623"/>
      <c r="DL25" s="601">
        <v>876846</v>
      </c>
      <c r="DM25" s="622"/>
      <c r="DN25" s="622"/>
      <c r="DO25" s="622"/>
      <c r="DP25" s="622"/>
      <c r="DQ25" s="622"/>
      <c r="DR25" s="622"/>
      <c r="DS25" s="622"/>
      <c r="DT25" s="622"/>
      <c r="DU25" s="622"/>
      <c r="DV25" s="623"/>
      <c r="DW25" s="598">
        <v>33.299999999999997</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658</v>
      </c>
      <c r="S26" s="370"/>
      <c r="T26" s="370"/>
      <c r="U26" s="370"/>
      <c r="V26" s="370"/>
      <c r="W26" s="370"/>
      <c r="X26" s="370"/>
      <c r="Y26" s="592"/>
      <c r="Z26" s="593">
        <v>0</v>
      </c>
      <c r="AA26" s="593"/>
      <c r="AB26" s="593"/>
      <c r="AC26" s="593"/>
      <c r="AD26" s="594">
        <v>658</v>
      </c>
      <c r="AE26" s="594"/>
      <c r="AF26" s="594"/>
      <c r="AG26" s="594"/>
      <c r="AH26" s="594"/>
      <c r="AI26" s="594"/>
      <c r="AJ26" s="594"/>
      <c r="AK26" s="594"/>
      <c r="AL26" s="598">
        <v>0</v>
      </c>
      <c r="AM26" s="376"/>
      <c r="AN26" s="376"/>
      <c r="AO26" s="599"/>
      <c r="AP26" s="596" t="s">
        <v>385</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125</v>
      </c>
      <c r="CE26" s="485"/>
      <c r="CF26" s="485"/>
      <c r="CG26" s="485"/>
      <c r="CH26" s="485"/>
      <c r="CI26" s="485"/>
      <c r="CJ26" s="485"/>
      <c r="CK26" s="485"/>
      <c r="CL26" s="485"/>
      <c r="CM26" s="485"/>
      <c r="CN26" s="485"/>
      <c r="CO26" s="485"/>
      <c r="CP26" s="485"/>
      <c r="CQ26" s="597"/>
      <c r="CR26" s="591">
        <v>525528</v>
      </c>
      <c r="CS26" s="370"/>
      <c r="CT26" s="370"/>
      <c r="CU26" s="370"/>
      <c r="CV26" s="370"/>
      <c r="CW26" s="370"/>
      <c r="CX26" s="370"/>
      <c r="CY26" s="592"/>
      <c r="CZ26" s="598">
        <v>11.8</v>
      </c>
      <c r="DA26" s="624"/>
      <c r="DB26" s="624"/>
      <c r="DC26" s="625"/>
      <c r="DD26" s="601">
        <v>487784</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157</v>
      </c>
      <c r="C27" s="485"/>
      <c r="D27" s="485"/>
      <c r="E27" s="485"/>
      <c r="F27" s="485"/>
      <c r="G27" s="485"/>
      <c r="H27" s="485"/>
      <c r="I27" s="485"/>
      <c r="J27" s="485"/>
      <c r="K27" s="485"/>
      <c r="L27" s="485"/>
      <c r="M27" s="485"/>
      <c r="N27" s="485"/>
      <c r="O27" s="485"/>
      <c r="P27" s="485"/>
      <c r="Q27" s="597"/>
      <c r="R27" s="591">
        <v>2585</v>
      </c>
      <c r="S27" s="370"/>
      <c r="T27" s="370"/>
      <c r="U27" s="370"/>
      <c r="V27" s="370"/>
      <c r="W27" s="370"/>
      <c r="X27" s="370"/>
      <c r="Y27" s="592"/>
      <c r="Z27" s="593">
        <v>0.1</v>
      </c>
      <c r="AA27" s="593"/>
      <c r="AB27" s="593"/>
      <c r="AC27" s="593"/>
      <c r="AD27" s="594" t="s">
        <v>202</v>
      </c>
      <c r="AE27" s="594"/>
      <c r="AF27" s="594"/>
      <c r="AG27" s="594"/>
      <c r="AH27" s="594"/>
      <c r="AI27" s="594"/>
      <c r="AJ27" s="594"/>
      <c r="AK27" s="594"/>
      <c r="AL27" s="598" t="s">
        <v>202</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270795</v>
      </c>
      <c r="BH27" s="370"/>
      <c r="BI27" s="370"/>
      <c r="BJ27" s="370"/>
      <c r="BK27" s="370"/>
      <c r="BL27" s="370"/>
      <c r="BM27" s="370"/>
      <c r="BN27" s="592"/>
      <c r="BO27" s="593">
        <v>100</v>
      </c>
      <c r="BP27" s="593"/>
      <c r="BQ27" s="593"/>
      <c r="BR27" s="593"/>
      <c r="BS27" s="594">
        <v>863</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248426</v>
      </c>
      <c r="CS27" s="622"/>
      <c r="CT27" s="622"/>
      <c r="CU27" s="622"/>
      <c r="CV27" s="622"/>
      <c r="CW27" s="622"/>
      <c r="CX27" s="622"/>
      <c r="CY27" s="623"/>
      <c r="CZ27" s="598">
        <v>5.6</v>
      </c>
      <c r="DA27" s="624"/>
      <c r="DB27" s="624"/>
      <c r="DC27" s="625"/>
      <c r="DD27" s="601">
        <v>56693</v>
      </c>
      <c r="DE27" s="622"/>
      <c r="DF27" s="622"/>
      <c r="DG27" s="622"/>
      <c r="DH27" s="622"/>
      <c r="DI27" s="622"/>
      <c r="DJ27" s="622"/>
      <c r="DK27" s="623"/>
      <c r="DL27" s="601">
        <v>54785</v>
      </c>
      <c r="DM27" s="622"/>
      <c r="DN27" s="622"/>
      <c r="DO27" s="622"/>
      <c r="DP27" s="622"/>
      <c r="DQ27" s="622"/>
      <c r="DR27" s="622"/>
      <c r="DS27" s="622"/>
      <c r="DT27" s="622"/>
      <c r="DU27" s="622"/>
      <c r="DV27" s="623"/>
      <c r="DW27" s="598">
        <v>2.1</v>
      </c>
      <c r="DX27" s="624"/>
      <c r="DY27" s="624"/>
      <c r="DZ27" s="624"/>
      <c r="EA27" s="624"/>
      <c r="EB27" s="624"/>
      <c r="EC27" s="626"/>
    </row>
    <row r="28" spans="2:133" ht="11.25" customHeight="1" x14ac:dyDescent="0.15">
      <c r="B28" s="596" t="s">
        <v>315</v>
      </c>
      <c r="C28" s="485"/>
      <c r="D28" s="485"/>
      <c r="E28" s="485"/>
      <c r="F28" s="485"/>
      <c r="G28" s="485"/>
      <c r="H28" s="485"/>
      <c r="I28" s="485"/>
      <c r="J28" s="485"/>
      <c r="K28" s="485"/>
      <c r="L28" s="485"/>
      <c r="M28" s="485"/>
      <c r="N28" s="485"/>
      <c r="O28" s="485"/>
      <c r="P28" s="485"/>
      <c r="Q28" s="597"/>
      <c r="R28" s="591">
        <v>82137</v>
      </c>
      <c r="S28" s="370"/>
      <c r="T28" s="370"/>
      <c r="U28" s="370"/>
      <c r="V28" s="370"/>
      <c r="W28" s="370"/>
      <c r="X28" s="370"/>
      <c r="Y28" s="592"/>
      <c r="Z28" s="593">
        <v>1.8</v>
      </c>
      <c r="AA28" s="593"/>
      <c r="AB28" s="593"/>
      <c r="AC28" s="593"/>
      <c r="AD28" s="594" t="s">
        <v>202</v>
      </c>
      <c r="AE28" s="594"/>
      <c r="AF28" s="594"/>
      <c r="AG28" s="594"/>
      <c r="AH28" s="594"/>
      <c r="AI28" s="594"/>
      <c r="AJ28" s="594"/>
      <c r="AK28" s="594"/>
      <c r="AL28" s="598" t="s">
        <v>202</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340695</v>
      </c>
      <c r="CS28" s="370"/>
      <c r="CT28" s="370"/>
      <c r="CU28" s="370"/>
      <c r="CV28" s="370"/>
      <c r="CW28" s="370"/>
      <c r="CX28" s="370"/>
      <c r="CY28" s="592"/>
      <c r="CZ28" s="598">
        <v>7.7</v>
      </c>
      <c r="DA28" s="624"/>
      <c r="DB28" s="624"/>
      <c r="DC28" s="625"/>
      <c r="DD28" s="601">
        <v>301495</v>
      </c>
      <c r="DE28" s="370"/>
      <c r="DF28" s="370"/>
      <c r="DG28" s="370"/>
      <c r="DH28" s="370"/>
      <c r="DI28" s="370"/>
      <c r="DJ28" s="370"/>
      <c r="DK28" s="592"/>
      <c r="DL28" s="601">
        <v>301495</v>
      </c>
      <c r="DM28" s="370"/>
      <c r="DN28" s="370"/>
      <c r="DO28" s="370"/>
      <c r="DP28" s="370"/>
      <c r="DQ28" s="370"/>
      <c r="DR28" s="370"/>
      <c r="DS28" s="370"/>
      <c r="DT28" s="370"/>
      <c r="DU28" s="370"/>
      <c r="DV28" s="592"/>
      <c r="DW28" s="598">
        <v>11.5</v>
      </c>
      <c r="DX28" s="624"/>
      <c r="DY28" s="624"/>
      <c r="DZ28" s="624"/>
      <c r="EA28" s="624"/>
      <c r="EB28" s="624"/>
      <c r="EC28" s="626"/>
    </row>
    <row r="29" spans="2:133" ht="11.25" customHeight="1" x14ac:dyDescent="0.15">
      <c r="B29" s="596" t="s">
        <v>20</v>
      </c>
      <c r="C29" s="485"/>
      <c r="D29" s="485"/>
      <c r="E29" s="485"/>
      <c r="F29" s="485"/>
      <c r="G29" s="485"/>
      <c r="H29" s="485"/>
      <c r="I29" s="485"/>
      <c r="J29" s="485"/>
      <c r="K29" s="485"/>
      <c r="L29" s="485"/>
      <c r="M29" s="485"/>
      <c r="N29" s="485"/>
      <c r="O29" s="485"/>
      <c r="P29" s="485"/>
      <c r="Q29" s="597"/>
      <c r="R29" s="591">
        <v>13038</v>
      </c>
      <c r="S29" s="370"/>
      <c r="T29" s="370"/>
      <c r="U29" s="370"/>
      <c r="V29" s="370"/>
      <c r="W29" s="370"/>
      <c r="X29" s="370"/>
      <c r="Y29" s="592"/>
      <c r="Z29" s="593">
        <v>0.3</v>
      </c>
      <c r="AA29" s="593"/>
      <c r="AB29" s="593"/>
      <c r="AC29" s="593"/>
      <c r="AD29" s="594" t="s">
        <v>202</v>
      </c>
      <c r="AE29" s="594"/>
      <c r="AF29" s="594"/>
      <c r="AG29" s="594"/>
      <c r="AH29" s="594"/>
      <c r="AI29" s="594"/>
      <c r="AJ29" s="594"/>
      <c r="AK29" s="594"/>
      <c r="AL29" s="598" t="s">
        <v>202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175</v>
      </c>
      <c r="CE29" s="564"/>
      <c r="CF29" s="596" t="s">
        <v>24</v>
      </c>
      <c r="CG29" s="485"/>
      <c r="CH29" s="485"/>
      <c r="CI29" s="485"/>
      <c r="CJ29" s="485"/>
      <c r="CK29" s="485"/>
      <c r="CL29" s="485"/>
      <c r="CM29" s="485"/>
      <c r="CN29" s="485"/>
      <c r="CO29" s="485"/>
      <c r="CP29" s="485"/>
      <c r="CQ29" s="597"/>
      <c r="CR29" s="591">
        <v>340695</v>
      </c>
      <c r="CS29" s="622"/>
      <c r="CT29" s="622"/>
      <c r="CU29" s="622"/>
      <c r="CV29" s="622"/>
      <c r="CW29" s="622"/>
      <c r="CX29" s="622"/>
      <c r="CY29" s="623"/>
      <c r="CZ29" s="598">
        <v>7.7</v>
      </c>
      <c r="DA29" s="624"/>
      <c r="DB29" s="624"/>
      <c r="DC29" s="625"/>
      <c r="DD29" s="601">
        <v>301495</v>
      </c>
      <c r="DE29" s="622"/>
      <c r="DF29" s="622"/>
      <c r="DG29" s="622"/>
      <c r="DH29" s="622"/>
      <c r="DI29" s="622"/>
      <c r="DJ29" s="622"/>
      <c r="DK29" s="623"/>
      <c r="DL29" s="601">
        <v>301495</v>
      </c>
      <c r="DM29" s="622"/>
      <c r="DN29" s="622"/>
      <c r="DO29" s="622"/>
      <c r="DP29" s="622"/>
      <c r="DQ29" s="622"/>
      <c r="DR29" s="622"/>
      <c r="DS29" s="622"/>
      <c r="DT29" s="622"/>
      <c r="DU29" s="622"/>
      <c r="DV29" s="623"/>
      <c r="DW29" s="598">
        <v>11.5</v>
      </c>
      <c r="DX29" s="624"/>
      <c r="DY29" s="624"/>
      <c r="DZ29" s="624"/>
      <c r="EA29" s="624"/>
      <c r="EB29" s="624"/>
      <c r="EC29" s="626"/>
    </row>
    <row r="30" spans="2:133" ht="11.25" customHeight="1" x14ac:dyDescent="0.15">
      <c r="B30" s="596" t="s">
        <v>346</v>
      </c>
      <c r="C30" s="485"/>
      <c r="D30" s="485"/>
      <c r="E30" s="485"/>
      <c r="F30" s="485"/>
      <c r="G30" s="485"/>
      <c r="H30" s="485"/>
      <c r="I30" s="485"/>
      <c r="J30" s="485"/>
      <c r="K30" s="485"/>
      <c r="L30" s="485"/>
      <c r="M30" s="485"/>
      <c r="N30" s="485"/>
      <c r="O30" s="485"/>
      <c r="P30" s="485"/>
      <c r="Q30" s="597"/>
      <c r="R30" s="591">
        <v>516395</v>
      </c>
      <c r="S30" s="370"/>
      <c r="T30" s="370"/>
      <c r="U30" s="370"/>
      <c r="V30" s="370"/>
      <c r="W30" s="370"/>
      <c r="X30" s="370"/>
      <c r="Y30" s="592"/>
      <c r="Z30" s="593">
        <v>11.3</v>
      </c>
      <c r="AA30" s="593"/>
      <c r="AB30" s="593"/>
      <c r="AC30" s="593"/>
      <c r="AD30" s="594" t="s">
        <v>202</v>
      </c>
      <c r="AE30" s="594"/>
      <c r="AF30" s="594"/>
      <c r="AG30" s="594"/>
      <c r="AH30" s="594"/>
      <c r="AI30" s="594"/>
      <c r="AJ30" s="594"/>
      <c r="AK30" s="594"/>
      <c r="AL30" s="598" t="s">
        <v>202</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392</v>
      </c>
      <c r="CG30" s="485"/>
      <c r="CH30" s="485"/>
      <c r="CI30" s="485"/>
      <c r="CJ30" s="485"/>
      <c r="CK30" s="485"/>
      <c r="CL30" s="485"/>
      <c r="CM30" s="485"/>
      <c r="CN30" s="485"/>
      <c r="CO30" s="485"/>
      <c r="CP30" s="485"/>
      <c r="CQ30" s="597"/>
      <c r="CR30" s="591">
        <v>329734</v>
      </c>
      <c r="CS30" s="370"/>
      <c r="CT30" s="370"/>
      <c r="CU30" s="370"/>
      <c r="CV30" s="370"/>
      <c r="CW30" s="370"/>
      <c r="CX30" s="370"/>
      <c r="CY30" s="592"/>
      <c r="CZ30" s="598">
        <v>7.4</v>
      </c>
      <c r="DA30" s="624"/>
      <c r="DB30" s="624"/>
      <c r="DC30" s="625"/>
      <c r="DD30" s="601">
        <v>290534</v>
      </c>
      <c r="DE30" s="370"/>
      <c r="DF30" s="370"/>
      <c r="DG30" s="370"/>
      <c r="DH30" s="370"/>
      <c r="DI30" s="370"/>
      <c r="DJ30" s="370"/>
      <c r="DK30" s="592"/>
      <c r="DL30" s="601">
        <v>290534</v>
      </c>
      <c r="DM30" s="370"/>
      <c r="DN30" s="370"/>
      <c r="DO30" s="370"/>
      <c r="DP30" s="370"/>
      <c r="DQ30" s="370"/>
      <c r="DR30" s="370"/>
      <c r="DS30" s="370"/>
      <c r="DT30" s="370"/>
      <c r="DU30" s="370"/>
      <c r="DV30" s="592"/>
      <c r="DW30" s="598">
        <v>11</v>
      </c>
      <c r="DX30" s="624"/>
      <c r="DY30" s="624"/>
      <c r="DZ30" s="624"/>
      <c r="EA30" s="624"/>
      <c r="EB30" s="624"/>
      <c r="EC30" s="626"/>
    </row>
    <row r="31" spans="2:133" ht="11.25" customHeight="1" x14ac:dyDescent="0.15">
      <c r="B31" s="604" t="s">
        <v>49</v>
      </c>
      <c r="C31" s="605"/>
      <c r="D31" s="605"/>
      <c r="E31" s="605"/>
      <c r="F31" s="605"/>
      <c r="G31" s="605"/>
      <c r="H31" s="605"/>
      <c r="I31" s="605"/>
      <c r="J31" s="605"/>
      <c r="K31" s="605"/>
      <c r="L31" s="605"/>
      <c r="M31" s="605"/>
      <c r="N31" s="605"/>
      <c r="O31" s="605"/>
      <c r="P31" s="605"/>
      <c r="Q31" s="606"/>
      <c r="R31" s="591" t="s">
        <v>202</v>
      </c>
      <c r="S31" s="370"/>
      <c r="T31" s="370"/>
      <c r="U31" s="370"/>
      <c r="V31" s="370"/>
      <c r="W31" s="370"/>
      <c r="X31" s="370"/>
      <c r="Y31" s="592"/>
      <c r="Z31" s="593" t="s">
        <v>202</v>
      </c>
      <c r="AA31" s="593"/>
      <c r="AB31" s="593"/>
      <c r="AC31" s="593"/>
      <c r="AD31" s="594" t="s">
        <v>202</v>
      </c>
      <c r="AE31" s="594"/>
      <c r="AF31" s="594"/>
      <c r="AG31" s="594"/>
      <c r="AH31" s="594"/>
      <c r="AI31" s="594"/>
      <c r="AJ31" s="594"/>
      <c r="AK31" s="594"/>
      <c r="AL31" s="598" t="s">
        <v>202</v>
      </c>
      <c r="AM31" s="376"/>
      <c r="AN31" s="376"/>
      <c r="AO31" s="599"/>
      <c r="AP31" s="545" t="s">
        <v>4</v>
      </c>
      <c r="AQ31" s="546"/>
      <c r="AR31" s="546"/>
      <c r="AS31" s="546"/>
      <c r="AT31" s="674" t="s">
        <v>393</v>
      </c>
      <c r="AU31" s="42"/>
      <c r="AV31" s="42"/>
      <c r="AW31" s="42"/>
      <c r="AX31" s="580" t="s">
        <v>275</v>
      </c>
      <c r="AY31" s="581"/>
      <c r="AZ31" s="581"/>
      <c r="BA31" s="581"/>
      <c r="BB31" s="581"/>
      <c r="BC31" s="581"/>
      <c r="BD31" s="581"/>
      <c r="BE31" s="581"/>
      <c r="BF31" s="582"/>
      <c r="BG31" s="629">
        <v>99.9</v>
      </c>
      <c r="BH31" s="630"/>
      <c r="BI31" s="630"/>
      <c r="BJ31" s="630"/>
      <c r="BK31" s="630"/>
      <c r="BL31" s="630"/>
      <c r="BM31" s="589">
        <v>99.4</v>
      </c>
      <c r="BN31" s="630"/>
      <c r="BO31" s="630"/>
      <c r="BP31" s="630"/>
      <c r="BQ31" s="631"/>
      <c r="BR31" s="629">
        <v>99.8</v>
      </c>
      <c r="BS31" s="630"/>
      <c r="BT31" s="630"/>
      <c r="BU31" s="630"/>
      <c r="BV31" s="630"/>
      <c r="BW31" s="630"/>
      <c r="BX31" s="589">
        <v>99</v>
      </c>
      <c r="BY31" s="630"/>
      <c r="BZ31" s="630"/>
      <c r="CA31" s="630"/>
      <c r="CB31" s="631"/>
      <c r="CD31" s="572"/>
      <c r="CE31" s="567"/>
      <c r="CF31" s="596" t="s">
        <v>317</v>
      </c>
      <c r="CG31" s="485"/>
      <c r="CH31" s="485"/>
      <c r="CI31" s="485"/>
      <c r="CJ31" s="485"/>
      <c r="CK31" s="485"/>
      <c r="CL31" s="485"/>
      <c r="CM31" s="485"/>
      <c r="CN31" s="485"/>
      <c r="CO31" s="485"/>
      <c r="CP31" s="485"/>
      <c r="CQ31" s="597"/>
      <c r="CR31" s="591">
        <v>10961</v>
      </c>
      <c r="CS31" s="622"/>
      <c r="CT31" s="622"/>
      <c r="CU31" s="622"/>
      <c r="CV31" s="622"/>
      <c r="CW31" s="622"/>
      <c r="CX31" s="622"/>
      <c r="CY31" s="623"/>
      <c r="CZ31" s="598">
        <v>0.2</v>
      </c>
      <c r="DA31" s="624"/>
      <c r="DB31" s="624"/>
      <c r="DC31" s="625"/>
      <c r="DD31" s="601">
        <v>10961</v>
      </c>
      <c r="DE31" s="622"/>
      <c r="DF31" s="622"/>
      <c r="DG31" s="622"/>
      <c r="DH31" s="622"/>
      <c r="DI31" s="622"/>
      <c r="DJ31" s="622"/>
      <c r="DK31" s="623"/>
      <c r="DL31" s="601">
        <v>10961</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15">
      <c r="B32" s="596" t="s">
        <v>394</v>
      </c>
      <c r="C32" s="485"/>
      <c r="D32" s="485"/>
      <c r="E32" s="485"/>
      <c r="F32" s="485"/>
      <c r="G32" s="485"/>
      <c r="H32" s="485"/>
      <c r="I32" s="485"/>
      <c r="J32" s="485"/>
      <c r="K32" s="485"/>
      <c r="L32" s="485"/>
      <c r="M32" s="485"/>
      <c r="N32" s="485"/>
      <c r="O32" s="485"/>
      <c r="P32" s="485"/>
      <c r="Q32" s="597"/>
      <c r="R32" s="591">
        <v>359297</v>
      </c>
      <c r="S32" s="370"/>
      <c r="T32" s="370"/>
      <c r="U32" s="370"/>
      <c r="V32" s="370"/>
      <c r="W32" s="370"/>
      <c r="X32" s="370"/>
      <c r="Y32" s="592"/>
      <c r="Z32" s="593">
        <v>7.8</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250</v>
      </c>
      <c r="AX32" s="596" t="s">
        <v>293</v>
      </c>
      <c r="AY32" s="485"/>
      <c r="AZ32" s="485"/>
      <c r="BA32" s="485"/>
      <c r="BB32" s="485"/>
      <c r="BC32" s="485"/>
      <c r="BD32" s="485"/>
      <c r="BE32" s="485"/>
      <c r="BF32" s="597"/>
      <c r="BG32" s="632">
        <v>99.9</v>
      </c>
      <c r="BH32" s="622"/>
      <c r="BI32" s="622"/>
      <c r="BJ32" s="622"/>
      <c r="BK32" s="622"/>
      <c r="BL32" s="622"/>
      <c r="BM32" s="376">
        <v>99.5</v>
      </c>
      <c r="BN32" s="622"/>
      <c r="BO32" s="622"/>
      <c r="BP32" s="622"/>
      <c r="BQ32" s="633"/>
      <c r="BR32" s="632">
        <v>99.8</v>
      </c>
      <c r="BS32" s="622"/>
      <c r="BT32" s="622"/>
      <c r="BU32" s="622"/>
      <c r="BV32" s="622"/>
      <c r="BW32" s="622"/>
      <c r="BX32" s="376">
        <v>99</v>
      </c>
      <c r="BY32" s="622"/>
      <c r="BZ32" s="622"/>
      <c r="CA32" s="622"/>
      <c r="CB32" s="633"/>
      <c r="CD32" s="573"/>
      <c r="CE32" s="575"/>
      <c r="CF32" s="596" t="s">
        <v>395</v>
      </c>
      <c r="CG32" s="485"/>
      <c r="CH32" s="485"/>
      <c r="CI32" s="485"/>
      <c r="CJ32" s="485"/>
      <c r="CK32" s="485"/>
      <c r="CL32" s="485"/>
      <c r="CM32" s="485"/>
      <c r="CN32" s="485"/>
      <c r="CO32" s="485"/>
      <c r="CP32" s="485"/>
      <c r="CQ32" s="597"/>
      <c r="CR32" s="591" t="s">
        <v>202</v>
      </c>
      <c r="CS32" s="370"/>
      <c r="CT32" s="370"/>
      <c r="CU32" s="370"/>
      <c r="CV32" s="370"/>
      <c r="CW32" s="370"/>
      <c r="CX32" s="370"/>
      <c r="CY32" s="592"/>
      <c r="CZ32" s="598" t="s">
        <v>202</v>
      </c>
      <c r="DA32" s="624"/>
      <c r="DB32" s="624"/>
      <c r="DC32" s="625"/>
      <c r="DD32" s="601" t="s">
        <v>202</v>
      </c>
      <c r="DE32" s="370"/>
      <c r="DF32" s="370"/>
      <c r="DG32" s="370"/>
      <c r="DH32" s="370"/>
      <c r="DI32" s="370"/>
      <c r="DJ32" s="370"/>
      <c r="DK32" s="592"/>
      <c r="DL32" s="601" t="s">
        <v>202</v>
      </c>
      <c r="DM32" s="370"/>
      <c r="DN32" s="370"/>
      <c r="DO32" s="370"/>
      <c r="DP32" s="370"/>
      <c r="DQ32" s="370"/>
      <c r="DR32" s="370"/>
      <c r="DS32" s="370"/>
      <c r="DT32" s="370"/>
      <c r="DU32" s="370"/>
      <c r="DV32" s="592"/>
      <c r="DW32" s="598" t="s">
        <v>202</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30994</v>
      </c>
      <c r="S33" s="370"/>
      <c r="T33" s="370"/>
      <c r="U33" s="370"/>
      <c r="V33" s="370"/>
      <c r="W33" s="370"/>
      <c r="X33" s="370"/>
      <c r="Y33" s="592"/>
      <c r="Z33" s="593">
        <v>0.7</v>
      </c>
      <c r="AA33" s="593"/>
      <c r="AB33" s="593"/>
      <c r="AC33" s="593"/>
      <c r="AD33" s="594">
        <v>1955</v>
      </c>
      <c r="AE33" s="594"/>
      <c r="AF33" s="594"/>
      <c r="AG33" s="594"/>
      <c r="AH33" s="594"/>
      <c r="AI33" s="594"/>
      <c r="AJ33" s="594"/>
      <c r="AK33" s="594"/>
      <c r="AL33" s="598">
        <v>0.1</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99.9</v>
      </c>
      <c r="BH33" s="635"/>
      <c r="BI33" s="635"/>
      <c r="BJ33" s="635"/>
      <c r="BK33" s="635"/>
      <c r="BL33" s="635"/>
      <c r="BM33" s="636">
        <v>99.2</v>
      </c>
      <c r="BN33" s="635"/>
      <c r="BO33" s="635"/>
      <c r="BP33" s="635"/>
      <c r="BQ33" s="637"/>
      <c r="BR33" s="634">
        <v>99.7</v>
      </c>
      <c r="BS33" s="635"/>
      <c r="BT33" s="635"/>
      <c r="BU33" s="635"/>
      <c r="BV33" s="635"/>
      <c r="BW33" s="635"/>
      <c r="BX33" s="636">
        <v>98.9</v>
      </c>
      <c r="BY33" s="635"/>
      <c r="BZ33" s="635"/>
      <c r="CA33" s="635"/>
      <c r="CB33" s="637"/>
      <c r="CD33" s="596" t="s">
        <v>397</v>
      </c>
      <c r="CE33" s="485"/>
      <c r="CF33" s="485"/>
      <c r="CG33" s="485"/>
      <c r="CH33" s="485"/>
      <c r="CI33" s="485"/>
      <c r="CJ33" s="485"/>
      <c r="CK33" s="485"/>
      <c r="CL33" s="485"/>
      <c r="CM33" s="485"/>
      <c r="CN33" s="485"/>
      <c r="CO33" s="485"/>
      <c r="CP33" s="485"/>
      <c r="CQ33" s="597"/>
      <c r="CR33" s="591">
        <v>2092156</v>
      </c>
      <c r="CS33" s="622"/>
      <c r="CT33" s="622"/>
      <c r="CU33" s="622"/>
      <c r="CV33" s="622"/>
      <c r="CW33" s="622"/>
      <c r="CX33" s="622"/>
      <c r="CY33" s="623"/>
      <c r="CZ33" s="598">
        <v>47.1</v>
      </c>
      <c r="DA33" s="624"/>
      <c r="DB33" s="624"/>
      <c r="DC33" s="625"/>
      <c r="DD33" s="601">
        <v>1570709</v>
      </c>
      <c r="DE33" s="622"/>
      <c r="DF33" s="622"/>
      <c r="DG33" s="622"/>
      <c r="DH33" s="622"/>
      <c r="DI33" s="622"/>
      <c r="DJ33" s="622"/>
      <c r="DK33" s="623"/>
      <c r="DL33" s="601">
        <v>1033044</v>
      </c>
      <c r="DM33" s="622"/>
      <c r="DN33" s="622"/>
      <c r="DO33" s="622"/>
      <c r="DP33" s="622"/>
      <c r="DQ33" s="622"/>
      <c r="DR33" s="622"/>
      <c r="DS33" s="622"/>
      <c r="DT33" s="622"/>
      <c r="DU33" s="622"/>
      <c r="DV33" s="623"/>
      <c r="DW33" s="598">
        <v>39.299999999999997</v>
      </c>
      <c r="DX33" s="624"/>
      <c r="DY33" s="624"/>
      <c r="DZ33" s="624"/>
      <c r="EA33" s="624"/>
      <c r="EB33" s="624"/>
      <c r="EC33" s="626"/>
    </row>
    <row r="34" spans="2:133" ht="11.25" customHeight="1" x14ac:dyDescent="0.15">
      <c r="B34" s="596" t="s">
        <v>149</v>
      </c>
      <c r="C34" s="485"/>
      <c r="D34" s="485"/>
      <c r="E34" s="485"/>
      <c r="F34" s="485"/>
      <c r="G34" s="485"/>
      <c r="H34" s="485"/>
      <c r="I34" s="485"/>
      <c r="J34" s="485"/>
      <c r="K34" s="485"/>
      <c r="L34" s="485"/>
      <c r="M34" s="485"/>
      <c r="N34" s="485"/>
      <c r="O34" s="485"/>
      <c r="P34" s="485"/>
      <c r="Q34" s="597"/>
      <c r="R34" s="591">
        <v>19315</v>
      </c>
      <c r="S34" s="370"/>
      <c r="T34" s="370"/>
      <c r="U34" s="370"/>
      <c r="V34" s="370"/>
      <c r="W34" s="370"/>
      <c r="X34" s="370"/>
      <c r="Y34" s="592"/>
      <c r="Z34" s="593">
        <v>0.4</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400</v>
      </c>
      <c r="CE34" s="485"/>
      <c r="CF34" s="485"/>
      <c r="CG34" s="485"/>
      <c r="CH34" s="485"/>
      <c r="CI34" s="485"/>
      <c r="CJ34" s="485"/>
      <c r="CK34" s="485"/>
      <c r="CL34" s="485"/>
      <c r="CM34" s="485"/>
      <c r="CN34" s="485"/>
      <c r="CO34" s="485"/>
      <c r="CP34" s="485"/>
      <c r="CQ34" s="597"/>
      <c r="CR34" s="591">
        <v>605578</v>
      </c>
      <c r="CS34" s="370"/>
      <c r="CT34" s="370"/>
      <c r="CU34" s="370"/>
      <c r="CV34" s="370"/>
      <c r="CW34" s="370"/>
      <c r="CX34" s="370"/>
      <c r="CY34" s="592"/>
      <c r="CZ34" s="598">
        <v>13.6</v>
      </c>
      <c r="DA34" s="624"/>
      <c r="DB34" s="624"/>
      <c r="DC34" s="625"/>
      <c r="DD34" s="601">
        <v>480228</v>
      </c>
      <c r="DE34" s="370"/>
      <c r="DF34" s="370"/>
      <c r="DG34" s="370"/>
      <c r="DH34" s="370"/>
      <c r="DI34" s="370"/>
      <c r="DJ34" s="370"/>
      <c r="DK34" s="592"/>
      <c r="DL34" s="601">
        <v>429462</v>
      </c>
      <c r="DM34" s="370"/>
      <c r="DN34" s="370"/>
      <c r="DO34" s="370"/>
      <c r="DP34" s="370"/>
      <c r="DQ34" s="370"/>
      <c r="DR34" s="370"/>
      <c r="DS34" s="370"/>
      <c r="DT34" s="370"/>
      <c r="DU34" s="370"/>
      <c r="DV34" s="592"/>
      <c r="DW34" s="598">
        <v>16.3</v>
      </c>
      <c r="DX34" s="624"/>
      <c r="DY34" s="624"/>
      <c r="DZ34" s="624"/>
      <c r="EA34" s="624"/>
      <c r="EB34" s="624"/>
      <c r="EC34" s="626"/>
    </row>
    <row r="35" spans="2:133" ht="11.25" customHeight="1" x14ac:dyDescent="0.15">
      <c r="B35" s="596" t="s">
        <v>402</v>
      </c>
      <c r="C35" s="485"/>
      <c r="D35" s="485"/>
      <c r="E35" s="485"/>
      <c r="F35" s="485"/>
      <c r="G35" s="485"/>
      <c r="H35" s="485"/>
      <c r="I35" s="485"/>
      <c r="J35" s="485"/>
      <c r="K35" s="485"/>
      <c r="L35" s="485"/>
      <c r="M35" s="485"/>
      <c r="N35" s="485"/>
      <c r="O35" s="485"/>
      <c r="P35" s="485"/>
      <c r="Q35" s="597"/>
      <c r="R35" s="591">
        <v>206489</v>
      </c>
      <c r="S35" s="370"/>
      <c r="T35" s="370"/>
      <c r="U35" s="370"/>
      <c r="V35" s="370"/>
      <c r="W35" s="370"/>
      <c r="X35" s="370"/>
      <c r="Y35" s="592"/>
      <c r="Z35" s="593">
        <v>4.5</v>
      </c>
      <c r="AA35" s="593"/>
      <c r="AB35" s="593"/>
      <c r="AC35" s="593"/>
      <c r="AD35" s="594" t="s">
        <v>202</v>
      </c>
      <c r="AE35" s="594"/>
      <c r="AF35" s="594"/>
      <c r="AG35" s="594"/>
      <c r="AH35" s="594"/>
      <c r="AI35" s="594"/>
      <c r="AJ35" s="594"/>
      <c r="AK35" s="594"/>
      <c r="AL35" s="598" t="s">
        <v>202</v>
      </c>
      <c r="AM35" s="376"/>
      <c r="AN35" s="376"/>
      <c r="AO35" s="599"/>
      <c r="AP35" s="16"/>
      <c r="AQ35" s="364" t="s">
        <v>403</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405</v>
      </c>
      <c r="CE35" s="485"/>
      <c r="CF35" s="485"/>
      <c r="CG35" s="485"/>
      <c r="CH35" s="485"/>
      <c r="CI35" s="485"/>
      <c r="CJ35" s="485"/>
      <c r="CK35" s="485"/>
      <c r="CL35" s="485"/>
      <c r="CM35" s="485"/>
      <c r="CN35" s="485"/>
      <c r="CO35" s="485"/>
      <c r="CP35" s="485"/>
      <c r="CQ35" s="597"/>
      <c r="CR35" s="591">
        <v>167456</v>
      </c>
      <c r="CS35" s="622"/>
      <c r="CT35" s="622"/>
      <c r="CU35" s="622"/>
      <c r="CV35" s="622"/>
      <c r="CW35" s="622"/>
      <c r="CX35" s="622"/>
      <c r="CY35" s="623"/>
      <c r="CZ35" s="598">
        <v>3.8</v>
      </c>
      <c r="DA35" s="624"/>
      <c r="DB35" s="624"/>
      <c r="DC35" s="625"/>
      <c r="DD35" s="601">
        <v>145638</v>
      </c>
      <c r="DE35" s="622"/>
      <c r="DF35" s="622"/>
      <c r="DG35" s="622"/>
      <c r="DH35" s="622"/>
      <c r="DI35" s="622"/>
      <c r="DJ35" s="622"/>
      <c r="DK35" s="623"/>
      <c r="DL35" s="601">
        <v>92532</v>
      </c>
      <c r="DM35" s="622"/>
      <c r="DN35" s="622"/>
      <c r="DO35" s="622"/>
      <c r="DP35" s="622"/>
      <c r="DQ35" s="622"/>
      <c r="DR35" s="622"/>
      <c r="DS35" s="622"/>
      <c r="DT35" s="622"/>
      <c r="DU35" s="622"/>
      <c r="DV35" s="623"/>
      <c r="DW35" s="598">
        <v>3.5</v>
      </c>
      <c r="DX35" s="624"/>
      <c r="DY35" s="624"/>
      <c r="DZ35" s="624"/>
      <c r="EA35" s="624"/>
      <c r="EB35" s="624"/>
      <c r="EC35" s="626"/>
    </row>
    <row r="36" spans="2:133" ht="11.25" customHeight="1" x14ac:dyDescent="0.15">
      <c r="B36" s="596" t="s">
        <v>294</v>
      </c>
      <c r="C36" s="485"/>
      <c r="D36" s="485"/>
      <c r="E36" s="485"/>
      <c r="F36" s="485"/>
      <c r="G36" s="485"/>
      <c r="H36" s="485"/>
      <c r="I36" s="485"/>
      <c r="J36" s="485"/>
      <c r="K36" s="485"/>
      <c r="L36" s="485"/>
      <c r="M36" s="485"/>
      <c r="N36" s="485"/>
      <c r="O36" s="485"/>
      <c r="P36" s="485"/>
      <c r="Q36" s="597"/>
      <c r="R36" s="591">
        <v>229437</v>
      </c>
      <c r="S36" s="370"/>
      <c r="T36" s="370"/>
      <c r="U36" s="370"/>
      <c r="V36" s="370"/>
      <c r="W36" s="370"/>
      <c r="X36" s="370"/>
      <c r="Y36" s="592"/>
      <c r="Z36" s="593">
        <v>5</v>
      </c>
      <c r="AA36" s="593"/>
      <c r="AB36" s="593"/>
      <c r="AC36" s="593"/>
      <c r="AD36" s="594" t="s">
        <v>202</v>
      </c>
      <c r="AE36" s="594"/>
      <c r="AF36" s="594"/>
      <c r="AG36" s="594"/>
      <c r="AH36" s="594"/>
      <c r="AI36" s="594"/>
      <c r="AJ36" s="594"/>
      <c r="AK36" s="594"/>
      <c r="AL36" s="598" t="s">
        <v>202</v>
      </c>
      <c r="AM36" s="376"/>
      <c r="AN36" s="376"/>
      <c r="AO36" s="599"/>
      <c r="AP36" s="16"/>
      <c r="AQ36" s="638" t="s">
        <v>387</v>
      </c>
      <c r="AR36" s="639"/>
      <c r="AS36" s="639"/>
      <c r="AT36" s="639"/>
      <c r="AU36" s="639"/>
      <c r="AV36" s="639"/>
      <c r="AW36" s="639"/>
      <c r="AX36" s="639"/>
      <c r="AY36" s="640"/>
      <c r="AZ36" s="583">
        <v>365886</v>
      </c>
      <c r="BA36" s="584"/>
      <c r="BB36" s="584"/>
      <c r="BC36" s="584"/>
      <c r="BD36" s="584"/>
      <c r="BE36" s="584"/>
      <c r="BF36" s="641"/>
      <c r="BG36" s="580" t="s">
        <v>230</v>
      </c>
      <c r="BH36" s="581"/>
      <c r="BI36" s="581"/>
      <c r="BJ36" s="581"/>
      <c r="BK36" s="581"/>
      <c r="BL36" s="581"/>
      <c r="BM36" s="581"/>
      <c r="BN36" s="581"/>
      <c r="BO36" s="581"/>
      <c r="BP36" s="581"/>
      <c r="BQ36" s="581"/>
      <c r="BR36" s="581"/>
      <c r="BS36" s="581"/>
      <c r="BT36" s="581"/>
      <c r="BU36" s="582"/>
      <c r="BV36" s="583">
        <v>10420</v>
      </c>
      <c r="BW36" s="584"/>
      <c r="BX36" s="584"/>
      <c r="BY36" s="584"/>
      <c r="BZ36" s="584"/>
      <c r="CA36" s="584"/>
      <c r="CB36" s="641"/>
      <c r="CD36" s="596" t="s">
        <v>27</v>
      </c>
      <c r="CE36" s="485"/>
      <c r="CF36" s="485"/>
      <c r="CG36" s="485"/>
      <c r="CH36" s="485"/>
      <c r="CI36" s="485"/>
      <c r="CJ36" s="485"/>
      <c r="CK36" s="485"/>
      <c r="CL36" s="485"/>
      <c r="CM36" s="485"/>
      <c r="CN36" s="485"/>
      <c r="CO36" s="485"/>
      <c r="CP36" s="485"/>
      <c r="CQ36" s="597"/>
      <c r="CR36" s="591">
        <v>871995</v>
      </c>
      <c r="CS36" s="370"/>
      <c r="CT36" s="370"/>
      <c r="CU36" s="370"/>
      <c r="CV36" s="370"/>
      <c r="CW36" s="370"/>
      <c r="CX36" s="370"/>
      <c r="CY36" s="592"/>
      <c r="CZ36" s="598">
        <v>19.600000000000001</v>
      </c>
      <c r="DA36" s="624"/>
      <c r="DB36" s="624"/>
      <c r="DC36" s="625"/>
      <c r="DD36" s="601">
        <v>599362</v>
      </c>
      <c r="DE36" s="370"/>
      <c r="DF36" s="370"/>
      <c r="DG36" s="370"/>
      <c r="DH36" s="370"/>
      <c r="DI36" s="370"/>
      <c r="DJ36" s="370"/>
      <c r="DK36" s="592"/>
      <c r="DL36" s="601">
        <v>403110</v>
      </c>
      <c r="DM36" s="370"/>
      <c r="DN36" s="370"/>
      <c r="DO36" s="370"/>
      <c r="DP36" s="370"/>
      <c r="DQ36" s="370"/>
      <c r="DR36" s="370"/>
      <c r="DS36" s="370"/>
      <c r="DT36" s="370"/>
      <c r="DU36" s="370"/>
      <c r="DV36" s="592"/>
      <c r="DW36" s="598">
        <v>15.3</v>
      </c>
      <c r="DX36" s="624"/>
      <c r="DY36" s="624"/>
      <c r="DZ36" s="624"/>
      <c r="EA36" s="624"/>
      <c r="EB36" s="624"/>
      <c r="EC36" s="626"/>
    </row>
    <row r="37" spans="2:133" ht="11.25" customHeight="1" x14ac:dyDescent="0.15">
      <c r="B37" s="596" t="s">
        <v>398</v>
      </c>
      <c r="C37" s="485"/>
      <c r="D37" s="485"/>
      <c r="E37" s="485"/>
      <c r="F37" s="485"/>
      <c r="G37" s="485"/>
      <c r="H37" s="485"/>
      <c r="I37" s="485"/>
      <c r="J37" s="485"/>
      <c r="K37" s="485"/>
      <c r="L37" s="485"/>
      <c r="M37" s="485"/>
      <c r="N37" s="485"/>
      <c r="O37" s="485"/>
      <c r="P37" s="485"/>
      <c r="Q37" s="597"/>
      <c r="R37" s="591">
        <v>99860</v>
      </c>
      <c r="S37" s="370"/>
      <c r="T37" s="370"/>
      <c r="U37" s="370"/>
      <c r="V37" s="370"/>
      <c r="W37" s="370"/>
      <c r="X37" s="370"/>
      <c r="Y37" s="592"/>
      <c r="Z37" s="593">
        <v>2.2000000000000002</v>
      </c>
      <c r="AA37" s="593"/>
      <c r="AB37" s="593"/>
      <c r="AC37" s="593"/>
      <c r="AD37" s="594" t="s">
        <v>202</v>
      </c>
      <c r="AE37" s="594"/>
      <c r="AF37" s="594"/>
      <c r="AG37" s="594"/>
      <c r="AH37" s="594"/>
      <c r="AI37" s="594"/>
      <c r="AJ37" s="594"/>
      <c r="AK37" s="594"/>
      <c r="AL37" s="598" t="s">
        <v>202</v>
      </c>
      <c r="AM37" s="376"/>
      <c r="AN37" s="376"/>
      <c r="AO37" s="599"/>
      <c r="AQ37" s="642" t="s">
        <v>408</v>
      </c>
      <c r="AR37" s="373"/>
      <c r="AS37" s="373"/>
      <c r="AT37" s="373"/>
      <c r="AU37" s="373"/>
      <c r="AV37" s="373"/>
      <c r="AW37" s="373"/>
      <c r="AX37" s="373"/>
      <c r="AY37" s="643"/>
      <c r="AZ37" s="591">
        <v>106260</v>
      </c>
      <c r="BA37" s="370"/>
      <c r="BB37" s="370"/>
      <c r="BC37" s="370"/>
      <c r="BD37" s="622"/>
      <c r="BE37" s="622"/>
      <c r="BF37" s="633"/>
      <c r="BG37" s="596" t="s">
        <v>410</v>
      </c>
      <c r="BH37" s="485"/>
      <c r="BI37" s="485"/>
      <c r="BJ37" s="485"/>
      <c r="BK37" s="485"/>
      <c r="BL37" s="485"/>
      <c r="BM37" s="485"/>
      <c r="BN37" s="485"/>
      <c r="BO37" s="485"/>
      <c r="BP37" s="485"/>
      <c r="BQ37" s="485"/>
      <c r="BR37" s="485"/>
      <c r="BS37" s="485"/>
      <c r="BT37" s="485"/>
      <c r="BU37" s="597"/>
      <c r="BV37" s="591">
        <v>9464</v>
      </c>
      <c r="BW37" s="370"/>
      <c r="BX37" s="370"/>
      <c r="BY37" s="370"/>
      <c r="BZ37" s="370"/>
      <c r="CA37" s="370"/>
      <c r="CB37" s="602"/>
      <c r="CD37" s="596" t="s">
        <v>161</v>
      </c>
      <c r="CE37" s="485"/>
      <c r="CF37" s="485"/>
      <c r="CG37" s="485"/>
      <c r="CH37" s="485"/>
      <c r="CI37" s="485"/>
      <c r="CJ37" s="485"/>
      <c r="CK37" s="485"/>
      <c r="CL37" s="485"/>
      <c r="CM37" s="485"/>
      <c r="CN37" s="485"/>
      <c r="CO37" s="485"/>
      <c r="CP37" s="485"/>
      <c r="CQ37" s="597"/>
      <c r="CR37" s="591">
        <v>155911</v>
      </c>
      <c r="CS37" s="622"/>
      <c r="CT37" s="622"/>
      <c r="CU37" s="622"/>
      <c r="CV37" s="622"/>
      <c r="CW37" s="622"/>
      <c r="CX37" s="622"/>
      <c r="CY37" s="623"/>
      <c r="CZ37" s="598">
        <v>3.5</v>
      </c>
      <c r="DA37" s="624"/>
      <c r="DB37" s="624"/>
      <c r="DC37" s="625"/>
      <c r="DD37" s="601">
        <v>154511</v>
      </c>
      <c r="DE37" s="622"/>
      <c r="DF37" s="622"/>
      <c r="DG37" s="622"/>
      <c r="DH37" s="622"/>
      <c r="DI37" s="622"/>
      <c r="DJ37" s="622"/>
      <c r="DK37" s="623"/>
      <c r="DL37" s="601">
        <v>151445</v>
      </c>
      <c r="DM37" s="622"/>
      <c r="DN37" s="622"/>
      <c r="DO37" s="622"/>
      <c r="DP37" s="622"/>
      <c r="DQ37" s="622"/>
      <c r="DR37" s="622"/>
      <c r="DS37" s="622"/>
      <c r="DT37" s="622"/>
      <c r="DU37" s="622"/>
      <c r="DV37" s="623"/>
      <c r="DW37" s="598">
        <v>5.8</v>
      </c>
      <c r="DX37" s="624"/>
      <c r="DY37" s="624"/>
      <c r="DZ37" s="624"/>
      <c r="EA37" s="624"/>
      <c r="EB37" s="624"/>
      <c r="EC37" s="626"/>
    </row>
    <row r="38" spans="2:133" ht="11.25" customHeight="1" x14ac:dyDescent="0.15">
      <c r="B38" s="596" t="s">
        <v>412</v>
      </c>
      <c r="C38" s="485"/>
      <c r="D38" s="485"/>
      <c r="E38" s="485"/>
      <c r="F38" s="485"/>
      <c r="G38" s="485"/>
      <c r="H38" s="485"/>
      <c r="I38" s="485"/>
      <c r="J38" s="485"/>
      <c r="K38" s="485"/>
      <c r="L38" s="485"/>
      <c r="M38" s="485"/>
      <c r="N38" s="485"/>
      <c r="O38" s="485"/>
      <c r="P38" s="485"/>
      <c r="Q38" s="597"/>
      <c r="R38" s="591">
        <v>238847</v>
      </c>
      <c r="S38" s="370"/>
      <c r="T38" s="370"/>
      <c r="U38" s="370"/>
      <c r="V38" s="370"/>
      <c r="W38" s="370"/>
      <c r="X38" s="370"/>
      <c r="Y38" s="592"/>
      <c r="Z38" s="593">
        <v>5.2</v>
      </c>
      <c r="AA38" s="593"/>
      <c r="AB38" s="593"/>
      <c r="AC38" s="593"/>
      <c r="AD38" s="594" t="s">
        <v>202</v>
      </c>
      <c r="AE38" s="594"/>
      <c r="AF38" s="594"/>
      <c r="AG38" s="594"/>
      <c r="AH38" s="594"/>
      <c r="AI38" s="594"/>
      <c r="AJ38" s="594"/>
      <c r="AK38" s="594"/>
      <c r="AL38" s="598" t="s">
        <v>202</v>
      </c>
      <c r="AM38" s="376"/>
      <c r="AN38" s="376"/>
      <c r="AO38" s="599"/>
      <c r="AQ38" s="642" t="s">
        <v>413</v>
      </c>
      <c r="AR38" s="373"/>
      <c r="AS38" s="373"/>
      <c r="AT38" s="373"/>
      <c r="AU38" s="373"/>
      <c r="AV38" s="373"/>
      <c r="AW38" s="373"/>
      <c r="AX38" s="373"/>
      <c r="AY38" s="643"/>
      <c r="AZ38" s="591">
        <v>88201</v>
      </c>
      <c r="BA38" s="370"/>
      <c r="BB38" s="370"/>
      <c r="BC38" s="370"/>
      <c r="BD38" s="622"/>
      <c r="BE38" s="622"/>
      <c r="BF38" s="633"/>
      <c r="BG38" s="596" t="s">
        <v>414</v>
      </c>
      <c r="BH38" s="485"/>
      <c r="BI38" s="485"/>
      <c r="BJ38" s="485"/>
      <c r="BK38" s="485"/>
      <c r="BL38" s="485"/>
      <c r="BM38" s="485"/>
      <c r="BN38" s="485"/>
      <c r="BO38" s="485"/>
      <c r="BP38" s="485"/>
      <c r="BQ38" s="485"/>
      <c r="BR38" s="485"/>
      <c r="BS38" s="485"/>
      <c r="BT38" s="485"/>
      <c r="BU38" s="597"/>
      <c r="BV38" s="591">
        <v>537</v>
      </c>
      <c r="BW38" s="370"/>
      <c r="BX38" s="370"/>
      <c r="BY38" s="370"/>
      <c r="BZ38" s="370"/>
      <c r="CA38" s="370"/>
      <c r="CB38" s="602"/>
      <c r="CD38" s="596" t="s">
        <v>415</v>
      </c>
      <c r="CE38" s="485"/>
      <c r="CF38" s="485"/>
      <c r="CG38" s="485"/>
      <c r="CH38" s="485"/>
      <c r="CI38" s="485"/>
      <c r="CJ38" s="485"/>
      <c r="CK38" s="485"/>
      <c r="CL38" s="485"/>
      <c r="CM38" s="485"/>
      <c r="CN38" s="485"/>
      <c r="CO38" s="485"/>
      <c r="CP38" s="485"/>
      <c r="CQ38" s="597"/>
      <c r="CR38" s="591">
        <v>159432</v>
      </c>
      <c r="CS38" s="370"/>
      <c r="CT38" s="370"/>
      <c r="CU38" s="370"/>
      <c r="CV38" s="370"/>
      <c r="CW38" s="370"/>
      <c r="CX38" s="370"/>
      <c r="CY38" s="592"/>
      <c r="CZ38" s="598">
        <v>3.6</v>
      </c>
      <c r="DA38" s="624"/>
      <c r="DB38" s="624"/>
      <c r="DC38" s="625"/>
      <c r="DD38" s="601">
        <v>121943</v>
      </c>
      <c r="DE38" s="370"/>
      <c r="DF38" s="370"/>
      <c r="DG38" s="370"/>
      <c r="DH38" s="370"/>
      <c r="DI38" s="370"/>
      <c r="DJ38" s="370"/>
      <c r="DK38" s="592"/>
      <c r="DL38" s="601">
        <v>107940</v>
      </c>
      <c r="DM38" s="370"/>
      <c r="DN38" s="370"/>
      <c r="DO38" s="370"/>
      <c r="DP38" s="370"/>
      <c r="DQ38" s="370"/>
      <c r="DR38" s="370"/>
      <c r="DS38" s="370"/>
      <c r="DT38" s="370"/>
      <c r="DU38" s="370"/>
      <c r="DV38" s="592"/>
      <c r="DW38" s="598">
        <v>4.0999999999999996</v>
      </c>
      <c r="DX38" s="624"/>
      <c r="DY38" s="624"/>
      <c r="DZ38" s="624"/>
      <c r="EA38" s="624"/>
      <c r="EB38" s="624"/>
      <c r="EC38" s="626"/>
    </row>
    <row r="39" spans="2:133" ht="11.25" customHeight="1" x14ac:dyDescent="0.15">
      <c r="B39" s="596" t="s">
        <v>416</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417</v>
      </c>
      <c r="AR39" s="373"/>
      <c r="AS39" s="373"/>
      <c r="AT39" s="373"/>
      <c r="AU39" s="373"/>
      <c r="AV39" s="373"/>
      <c r="AW39" s="373"/>
      <c r="AX39" s="373"/>
      <c r="AY39" s="643"/>
      <c r="AZ39" s="591">
        <v>11993</v>
      </c>
      <c r="BA39" s="370"/>
      <c r="BB39" s="370"/>
      <c r="BC39" s="370"/>
      <c r="BD39" s="622"/>
      <c r="BE39" s="622"/>
      <c r="BF39" s="633"/>
      <c r="BG39" s="596" t="s">
        <v>339</v>
      </c>
      <c r="BH39" s="485"/>
      <c r="BI39" s="485"/>
      <c r="BJ39" s="485"/>
      <c r="BK39" s="485"/>
      <c r="BL39" s="485"/>
      <c r="BM39" s="485"/>
      <c r="BN39" s="485"/>
      <c r="BO39" s="485"/>
      <c r="BP39" s="485"/>
      <c r="BQ39" s="485"/>
      <c r="BR39" s="485"/>
      <c r="BS39" s="485"/>
      <c r="BT39" s="485"/>
      <c r="BU39" s="597"/>
      <c r="BV39" s="591">
        <v>959</v>
      </c>
      <c r="BW39" s="370"/>
      <c r="BX39" s="370"/>
      <c r="BY39" s="370"/>
      <c r="BZ39" s="370"/>
      <c r="CA39" s="370"/>
      <c r="CB39" s="602"/>
      <c r="CD39" s="596" t="s">
        <v>418</v>
      </c>
      <c r="CE39" s="485"/>
      <c r="CF39" s="485"/>
      <c r="CG39" s="485"/>
      <c r="CH39" s="485"/>
      <c r="CI39" s="485"/>
      <c r="CJ39" s="485"/>
      <c r="CK39" s="485"/>
      <c r="CL39" s="485"/>
      <c r="CM39" s="485"/>
      <c r="CN39" s="485"/>
      <c r="CO39" s="485"/>
      <c r="CP39" s="485"/>
      <c r="CQ39" s="597"/>
      <c r="CR39" s="591">
        <v>242695</v>
      </c>
      <c r="CS39" s="622"/>
      <c r="CT39" s="622"/>
      <c r="CU39" s="622"/>
      <c r="CV39" s="622"/>
      <c r="CW39" s="622"/>
      <c r="CX39" s="622"/>
      <c r="CY39" s="623"/>
      <c r="CZ39" s="598">
        <v>5.5</v>
      </c>
      <c r="DA39" s="624"/>
      <c r="DB39" s="624"/>
      <c r="DC39" s="625"/>
      <c r="DD39" s="601">
        <v>223538</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422</v>
      </c>
      <c r="C40" s="485"/>
      <c r="D40" s="485"/>
      <c r="E40" s="485"/>
      <c r="F40" s="485"/>
      <c r="G40" s="485"/>
      <c r="H40" s="485"/>
      <c r="I40" s="485"/>
      <c r="J40" s="485"/>
      <c r="K40" s="485"/>
      <c r="L40" s="485"/>
      <c r="M40" s="485"/>
      <c r="N40" s="485"/>
      <c r="O40" s="485"/>
      <c r="P40" s="485"/>
      <c r="Q40" s="597"/>
      <c r="R40" s="591">
        <v>21347</v>
      </c>
      <c r="S40" s="370"/>
      <c r="T40" s="370"/>
      <c r="U40" s="370"/>
      <c r="V40" s="370"/>
      <c r="W40" s="370"/>
      <c r="X40" s="370"/>
      <c r="Y40" s="592"/>
      <c r="Z40" s="593">
        <v>0.5</v>
      </c>
      <c r="AA40" s="593"/>
      <c r="AB40" s="593"/>
      <c r="AC40" s="593"/>
      <c r="AD40" s="594" t="s">
        <v>202</v>
      </c>
      <c r="AE40" s="594"/>
      <c r="AF40" s="594"/>
      <c r="AG40" s="594"/>
      <c r="AH40" s="594"/>
      <c r="AI40" s="594"/>
      <c r="AJ40" s="594"/>
      <c r="AK40" s="594"/>
      <c r="AL40" s="598" t="s">
        <v>202</v>
      </c>
      <c r="AM40" s="376"/>
      <c r="AN40" s="376"/>
      <c r="AO40" s="599"/>
      <c r="AQ40" s="642" t="s">
        <v>309</v>
      </c>
      <c r="AR40" s="373"/>
      <c r="AS40" s="373"/>
      <c r="AT40" s="373"/>
      <c r="AU40" s="373"/>
      <c r="AV40" s="373"/>
      <c r="AW40" s="373"/>
      <c r="AX40" s="373"/>
      <c r="AY40" s="643"/>
      <c r="AZ40" s="591" t="s">
        <v>202</v>
      </c>
      <c r="BA40" s="370"/>
      <c r="BB40" s="370"/>
      <c r="BC40" s="370"/>
      <c r="BD40" s="622"/>
      <c r="BE40" s="622"/>
      <c r="BF40" s="633"/>
      <c r="BG40" s="673" t="s">
        <v>424</v>
      </c>
      <c r="BH40" s="532"/>
      <c r="BI40" s="532"/>
      <c r="BJ40" s="532"/>
      <c r="BK40" s="532"/>
      <c r="BL40" s="7"/>
      <c r="BM40" s="485" t="s">
        <v>425</v>
      </c>
      <c r="BN40" s="485"/>
      <c r="BO40" s="485"/>
      <c r="BP40" s="485"/>
      <c r="BQ40" s="485"/>
      <c r="BR40" s="485"/>
      <c r="BS40" s="485"/>
      <c r="BT40" s="485"/>
      <c r="BU40" s="597"/>
      <c r="BV40" s="591">
        <v>145</v>
      </c>
      <c r="BW40" s="370"/>
      <c r="BX40" s="370"/>
      <c r="BY40" s="370"/>
      <c r="BZ40" s="370"/>
      <c r="CA40" s="370"/>
      <c r="CB40" s="602"/>
      <c r="CD40" s="596" t="s">
        <v>372</v>
      </c>
      <c r="CE40" s="485"/>
      <c r="CF40" s="485"/>
      <c r="CG40" s="485"/>
      <c r="CH40" s="485"/>
      <c r="CI40" s="485"/>
      <c r="CJ40" s="485"/>
      <c r="CK40" s="485"/>
      <c r="CL40" s="485"/>
      <c r="CM40" s="485"/>
      <c r="CN40" s="485"/>
      <c r="CO40" s="485"/>
      <c r="CP40" s="485"/>
      <c r="CQ40" s="597"/>
      <c r="CR40" s="591">
        <v>45000</v>
      </c>
      <c r="CS40" s="370"/>
      <c r="CT40" s="370"/>
      <c r="CU40" s="370"/>
      <c r="CV40" s="370"/>
      <c r="CW40" s="370"/>
      <c r="CX40" s="370"/>
      <c r="CY40" s="592"/>
      <c r="CZ40" s="598">
        <v>1</v>
      </c>
      <c r="DA40" s="624"/>
      <c r="DB40" s="624"/>
      <c r="DC40" s="625"/>
      <c r="DD40" s="601" t="s">
        <v>202</v>
      </c>
      <c r="DE40" s="370"/>
      <c r="DF40" s="370"/>
      <c r="DG40" s="370"/>
      <c r="DH40" s="370"/>
      <c r="DI40" s="370"/>
      <c r="DJ40" s="370"/>
      <c r="DK40" s="592"/>
      <c r="DL40" s="601" t="s">
        <v>202</v>
      </c>
      <c r="DM40" s="370"/>
      <c r="DN40" s="370"/>
      <c r="DO40" s="370"/>
      <c r="DP40" s="370"/>
      <c r="DQ40" s="370"/>
      <c r="DR40" s="370"/>
      <c r="DS40" s="370"/>
      <c r="DT40" s="370"/>
      <c r="DU40" s="370"/>
      <c r="DV40" s="592"/>
      <c r="DW40" s="598" t="s">
        <v>202</v>
      </c>
      <c r="DX40" s="624"/>
      <c r="DY40" s="624"/>
      <c r="DZ40" s="624"/>
      <c r="EA40" s="624"/>
      <c r="EB40" s="624"/>
      <c r="EC40" s="626"/>
    </row>
    <row r="41" spans="2:133" ht="11.25" customHeight="1" x14ac:dyDescent="0.15">
      <c r="B41" s="609" t="s">
        <v>423</v>
      </c>
      <c r="C41" s="610"/>
      <c r="D41" s="610"/>
      <c r="E41" s="610"/>
      <c r="F41" s="610"/>
      <c r="G41" s="610"/>
      <c r="H41" s="610"/>
      <c r="I41" s="610"/>
      <c r="J41" s="610"/>
      <c r="K41" s="610"/>
      <c r="L41" s="610"/>
      <c r="M41" s="610"/>
      <c r="N41" s="610"/>
      <c r="O41" s="610"/>
      <c r="P41" s="610"/>
      <c r="Q41" s="611"/>
      <c r="R41" s="644">
        <v>4581923</v>
      </c>
      <c r="S41" s="645"/>
      <c r="T41" s="645"/>
      <c r="U41" s="645"/>
      <c r="V41" s="645"/>
      <c r="W41" s="645"/>
      <c r="X41" s="645"/>
      <c r="Y41" s="646"/>
      <c r="Z41" s="647">
        <v>100</v>
      </c>
      <c r="AA41" s="647"/>
      <c r="AB41" s="647"/>
      <c r="AC41" s="647"/>
      <c r="AD41" s="648">
        <v>2610080</v>
      </c>
      <c r="AE41" s="648"/>
      <c r="AF41" s="648"/>
      <c r="AG41" s="648"/>
      <c r="AH41" s="648"/>
      <c r="AI41" s="648"/>
      <c r="AJ41" s="648"/>
      <c r="AK41" s="648"/>
      <c r="AL41" s="649">
        <v>100</v>
      </c>
      <c r="AM41" s="636"/>
      <c r="AN41" s="636"/>
      <c r="AO41" s="650"/>
      <c r="AQ41" s="642" t="s">
        <v>427</v>
      </c>
      <c r="AR41" s="373"/>
      <c r="AS41" s="373"/>
      <c r="AT41" s="373"/>
      <c r="AU41" s="373"/>
      <c r="AV41" s="373"/>
      <c r="AW41" s="373"/>
      <c r="AX41" s="373"/>
      <c r="AY41" s="643"/>
      <c r="AZ41" s="591">
        <v>57253</v>
      </c>
      <c r="BA41" s="370"/>
      <c r="BB41" s="370"/>
      <c r="BC41" s="370"/>
      <c r="BD41" s="622"/>
      <c r="BE41" s="622"/>
      <c r="BF41" s="633"/>
      <c r="BG41" s="673"/>
      <c r="BH41" s="532"/>
      <c r="BI41" s="532"/>
      <c r="BJ41" s="532"/>
      <c r="BK41" s="532"/>
      <c r="BL41" s="7"/>
      <c r="BM41" s="485" t="s">
        <v>346</v>
      </c>
      <c r="BN41" s="485"/>
      <c r="BO41" s="485"/>
      <c r="BP41" s="485"/>
      <c r="BQ41" s="485"/>
      <c r="BR41" s="485"/>
      <c r="BS41" s="485"/>
      <c r="BT41" s="485"/>
      <c r="BU41" s="597"/>
      <c r="BV41" s="591" t="s">
        <v>202</v>
      </c>
      <c r="BW41" s="370"/>
      <c r="BX41" s="370"/>
      <c r="BY41" s="370"/>
      <c r="BZ41" s="370"/>
      <c r="CA41" s="370"/>
      <c r="CB41" s="602"/>
      <c r="CD41" s="596" t="s">
        <v>288</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417</v>
      </c>
      <c r="AR42" s="658"/>
      <c r="AS42" s="658"/>
      <c r="AT42" s="658"/>
      <c r="AU42" s="658"/>
      <c r="AV42" s="658"/>
      <c r="AW42" s="658"/>
      <c r="AX42" s="658"/>
      <c r="AY42" s="659"/>
      <c r="AZ42" s="644">
        <v>102179</v>
      </c>
      <c r="BA42" s="645"/>
      <c r="BB42" s="645"/>
      <c r="BC42" s="645"/>
      <c r="BD42" s="635"/>
      <c r="BE42" s="635"/>
      <c r="BF42" s="637"/>
      <c r="BG42" s="548"/>
      <c r="BH42" s="549"/>
      <c r="BI42" s="549"/>
      <c r="BJ42" s="549"/>
      <c r="BK42" s="549"/>
      <c r="BL42" s="20"/>
      <c r="BM42" s="610" t="s">
        <v>428</v>
      </c>
      <c r="BN42" s="610"/>
      <c r="BO42" s="610"/>
      <c r="BP42" s="610"/>
      <c r="BQ42" s="610"/>
      <c r="BR42" s="610"/>
      <c r="BS42" s="610"/>
      <c r="BT42" s="610"/>
      <c r="BU42" s="611"/>
      <c r="BV42" s="644">
        <v>384</v>
      </c>
      <c r="BW42" s="645"/>
      <c r="BX42" s="645"/>
      <c r="BY42" s="645"/>
      <c r="BZ42" s="645"/>
      <c r="CA42" s="645"/>
      <c r="CB42" s="660"/>
      <c r="CD42" s="596" t="s">
        <v>279</v>
      </c>
      <c r="CE42" s="485"/>
      <c r="CF42" s="485"/>
      <c r="CG42" s="485"/>
      <c r="CH42" s="485"/>
      <c r="CI42" s="485"/>
      <c r="CJ42" s="485"/>
      <c r="CK42" s="485"/>
      <c r="CL42" s="485"/>
      <c r="CM42" s="485"/>
      <c r="CN42" s="485"/>
      <c r="CO42" s="485"/>
      <c r="CP42" s="485"/>
      <c r="CQ42" s="597"/>
      <c r="CR42" s="591">
        <v>808688</v>
      </c>
      <c r="CS42" s="622"/>
      <c r="CT42" s="622"/>
      <c r="CU42" s="622"/>
      <c r="CV42" s="622"/>
      <c r="CW42" s="622"/>
      <c r="CX42" s="622"/>
      <c r="CY42" s="623"/>
      <c r="CZ42" s="598">
        <v>18.2</v>
      </c>
      <c r="DA42" s="624"/>
      <c r="DB42" s="624"/>
      <c r="DC42" s="625"/>
      <c r="DD42" s="601">
        <v>203405</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46</v>
      </c>
      <c r="CD43" s="596" t="s">
        <v>54</v>
      </c>
      <c r="CE43" s="485"/>
      <c r="CF43" s="485"/>
      <c r="CG43" s="485"/>
      <c r="CH43" s="485"/>
      <c r="CI43" s="485"/>
      <c r="CJ43" s="485"/>
      <c r="CK43" s="485"/>
      <c r="CL43" s="485"/>
      <c r="CM43" s="485"/>
      <c r="CN43" s="485"/>
      <c r="CO43" s="485"/>
      <c r="CP43" s="485"/>
      <c r="CQ43" s="597"/>
      <c r="CR43" s="591">
        <v>2226</v>
      </c>
      <c r="CS43" s="622"/>
      <c r="CT43" s="622"/>
      <c r="CU43" s="622"/>
      <c r="CV43" s="622"/>
      <c r="CW43" s="622"/>
      <c r="CX43" s="622"/>
      <c r="CY43" s="623"/>
      <c r="CZ43" s="598">
        <v>0.1</v>
      </c>
      <c r="DA43" s="624"/>
      <c r="DB43" s="624"/>
      <c r="DC43" s="625"/>
      <c r="DD43" s="601">
        <v>2226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404</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175</v>
      </c>
      <c r="CE44" s="564"/>
      <c r="CF44" s="596" t="s">
        <v>429</v>
      </c>
      <c r="CG44" s="485"/>
      <c r="CH44" s="485"/>
      <c r="CI44" s="485"/>
      <c r="CJ44" s="485"/>
      <c r="CK44" s="485"/>
      <c r="CL44" s="485"/>
      <c r="CM44" s="485"/>
      <c r="CN44" s="485"/>
      <c r="CO44" s="485"/>
      <c r="CP44" s="485"/>
      <c r="CQ44" s="597"/>
      <c r="CR44" s="591">
        <v>806078</v>
      </c>
      <c r="CS44" s="370"/>
      <c r="CT44" s="370"/>
      <c r="CU44" s="370"/>
      <c r="CV44" s="370"/>
      <c r="CW44" s="370"/>
      <c r="CX44" s="370"/>
      <c r="CY44" s="592"/>
      <c r="CZ44" s="598">
        <v>18.2</v>
      </c>
      <c r="DA44" s="376"/>
      <c r="DB44" s="376"/>
      <c r="DC44" s="603"/>
      <c r="DD44" s="601">
        <v>200795</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266</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430</v>
      </c>
      <c r="CG45" s="485"/>
      <c r="CH45" s="485"/>
      <c r="CI45" s="485"/>
      <c r="CJ45" s="485"/>
      <c r="CK45" s="485"/>
      <c r="CL45" s="485"/>
      <c r="CM45" s="485"/>
      <c r="CN45" s="485"/>
      <c r="CO45" s="485"/>
      <c r="CP45" s="485"/>
      <c r="CQ45" s="597"/>
      <c r="CR45" s="591">
        <v>554905</v>
      </c>
      <c r="CS45" s="622"/>
      <c r="CT45" s="622"/>
      <c r="CU45" s="622"/>
      <c r="CV45" s="622"/>
      <c r="CW45" s="622"/>
      <c r="CX45" s="622"/>
      <c r="CY45" s="623"/>
      <c r="CZ45" s="598">
        <v>12.5</v>
      </c>
      <c r="DA45" s="624"/>
      <c r="DB45" s="624"/>
      <c r="DC45" s="625"/>
      <c r="DD45" s="601">
        <v>35672</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431</v>
      </c>
      <c r="CG46" s="485"/>
      <c r="CH46" s="485"/>
      <c r="CI46" s="485"/>
      <c r="CJ46" s="485"/>
      <c r="CK46" s="485"/>
      <c r="CL46" s="485"/>
      <c r="CM46" s="485"/>
      <c r="CN46" s="485"/>
      <c r="CO46" s="485"/>
      <c r="CP46" s="485"/>
      <c r="CQ46" s="597"/>
      <c r="CR46" s="591">
        <v>251173</v>
      </c>
      <c r="CS46" s="370"/>
      <c r="CT46" s="370"/>
      <c r="CU46" s="370"/>
      <c r="CV46" s="370"/>
      <c r="CW46" s="370"/>
      <c r="CX46" s="370"/>
      <c r="CY46" s="592"/>
      <c r="CZ46" s="598">
        <v>5.7</v>
      </c>
      <c r="DA46" s="376"/>
      <c r="DB46" s="376"/>
      <c r="DC46" s="603"/>
      <c r="DD46" s="601">
        <v>165123</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141</v>
      </c>
      <c r="CG47" s="485"/>
      <c r="CH47" s="485"/>
      <c r="CI47" s="485"/>
      <c r="CJ47" s="485"/>
      <c r="CK47" s="485"/>
      <c r="CL47" s="485"/>
      <c r="CM47" s="485"/>
      <c r="CN47" s="485"/>
      <c r="CO47" s="485"/>
      <c r="CP47" s="485"/>
      <c r="CQ47" s="597"/>
      <c r="CR47" s="591">
        <v>2610</v>
      </c>
      <c r="CS47" s="622"/>
      <c r="CT47" s="622"/>
      <c r="CU47" s="622"/>
      <c r="CV47" s="622"/>
      <c r="CW47" s="622"/>
      <c r="CX47" s="622"/>
      <c r="CY47" s="623"/>
      <c r="CZ47" s="598">
        <v>0.1</v>
      </c>
      <c r="DA47" s="624"/>
      <c r="DB47" s="624"/>
      <c r="DC47" s="625"/>
      <c r="DD47" s="601">
        <v>2610</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433</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196</v>
      </c>
      <c r="CE49" s="610"/>
      <c r="CF49" s="610"/>
      <c r="CG49" s="610"/>
      <c r="CH49" s="610"/>
      <c r="CI49" s="610"/>
      <c r="CJ49" s="610"/>
      <c r="CK49" s="610"/>
      <c r="CL49" s="610"/>
      <c r="CM49" s="610"/>
      <c r="CN49" s="610"/>
      <c r="CO49" s="610"/>
      <c r="CP49" s="610"/>
      <c r="CQ49" s="611"/>
      <c r="CR49" s="644">
        <v>4439147</v>
      </c>
      <c r="CS49" s="635"/>
      <c r="CT49" s="635"/>
      <c r="CU49" s="635"/>
      <c r="CV49" s="635"/>
      <c r="CW49" s="635"/>
      <c r="CX49" s="635"/>
      <c r="CY49" s="663"/>
      <c r="CZ49" s="649">
        <v>100</v>
      </c>
      <c r="DA49" s="664"/>
      <c r="DB49" s="664"/>
      <c r="DC49" s="665"/>
      <c r="DD49" s="666">
        <v>3022078</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Qwae8Uk6Yqtl/0sqnfWNvcmwjg54nClSXg4pB/q5wkgTZyzwkpRQXWi0fU1ugR+3lf3BpvdPyEpbhRG0Tn9ZRg==" saltValue="11n+f/vz0ByCb5Qo87UPo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128</v>
      </c>
      <c r="DK2" s="679"/>
      <c r="DL2" s="679"/>
      <c r="DM2" s="679"/>
      <c r="DN2" s="679"/>
      <c r="DO2" s="680"/>
      <c r="DP2" s="50"/>
      <c r="DQ2" s="678" t="s">
        <v>179</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434</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435</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436</v>
      </c>
      <c r="B5" s="937"/>
      <c r="C5" s="937"/>
      <c r="D5" s="937"/>
      <c r="E5" s="937"/>
      <c r="F5" s="937"/>
      <c r="G5" s="937"/>
      <c r="H5" s="937"/>
      <c r="I5" s="937"/>
      <c r="J5" s="937"/>
      <c r="K5" s="937"/>
      <c r="L5" s="937"/>
      <c r="M5" s="937"/>
      <c r="N5" s="937"/>
      <c r="O5" s="937"/>
      <c r="P5" s="938"/>
      <c r="Q5" s="942" t="s">
        <v>182</v>
      </c>
      <c r="R5" s="943"/>
      <c r="S5" s="943"/>
      <c r="T5" s="943"/>
      <c r="U5" s="944"/>
      <c r="V5" s="942" t="s">
        <v>437</v>
      </c>
      <c r="W5" s="943"/>
      <c r="X5" s="943"/>
      <c r="Y5" s="943"/>
      <c r="Z5" s="944"/>
      <c r="AA5" s="942" t="s">
        <v>438</v>
      </c>
      <c r="AB5" s="943"/>
      <c r="AC5" s="943"/>
      <c r="AD5" s="943"/>
      <c r="AE5" s="943"/>
      <c r="AF5" s="948" t="s">
        <v>178</v>
      </c>
      <c r="AG5" s="943"/>
      <c r="AH5" s="943"/>
      <c r="AI5" s="943"/>
      <c r="AJ5" s="949"/>
      <c r="AK5" s="943" t="s">
        <v>439</v>
      </c>
      <c r="AL5" s="943"/>
      <c r="AM5" s="943"/>
      <c r="AN5" s="943"/>
      <c r="AO5" s="944"/>
      <c r="AP5" s="942" t="s">
        <v>440</v>
      </c>
      <c r="AQ5" s="943"/>
      <c r="AR5" s="943"/>
      <c r="AS5" s="943"/>
      <c r="AT5" s="944"/>
      <c r="AU5" s="942" t="s">
        <v>442</v>
      </c>
      <c r="AV5" s="943"/>
      <c r="AW5" s="943"/>
      <c r="AX5" s="943"/>
      <c r="AY5" s="949"/>
      <c r="AZ5" s="56"/>
      <c r="BA5" s="56"/>
      <c r="BB5" s="56"/>
      <c r="BC5" s="56"/>
      <c r="BD5" s="56"/>
      <c r="BE5" s="67"/>
      <c r="BF5" s="67"/>
      <c r="BG5" s="67"/>
      <c r="BH5" s="67"/>
      <c r="BI5" s="67"/>
      <c r="BJ5" s="67"/>
      <c r="BK5" s="67"/>
      <c r="BL5" s="67"/>
      <c r="BM5" s="67"/>
      <c r="BN5" s="67"/>
      <c r="BO5" s="67"/>
      <c r="BP5" s="67"/>
      <c r="BQ5" s="936" t="s">
        <v>443</v>
      </c>
      <c r="BR5" s="937"/>
      <c r="BS5" s="937"/>
      <c r="BT5" s="937"/>
      <c r="BU5" s="937"/>
      <c r="BV5" s="937"/>
      <c r="BW5" s="937"/>
      <c r="BX5" s="937"/>
      <c r="BY5" s="937"/>
      <c r="BZ5" s="937"/>
      <c r="CA5" s="937"/>
      <c r="CB5" s="937"/>
      <c r="CC5" s="937"/>
      <c r="CD5" s="937"/>
      <c r="CE5" s="937"/>
      <c r="CF5" s="937"/>
      <c r="CG5" s="938"/>
      <c r="CH5" s="942" t="s">
        <v>164</v>
      </c>
      <c r="CI5" s="943"/>
      <c r="CJ5" s="943"/>
      <c r="CK5" s="943"/>
      <c r="CL5" s="944"/>
      <c r="CM5" s="942" t="s">
        <v>324</v>
      </c>
      <c r="CN5" s="943"/>
      <c r="CO5" s="943"/>
      <c r="CP5" s="943"/>
      <c r="CQ5" s="944"/>
      <c r="CR5" s="942" t="s">
        <v>246</v>
      </c>
      <c r="CS5" s="943"/>
      <c r="CT5" s="943"/>
      <c r="CU5" s="943"/>
      <c r="CV5" s="944"/>
      <c r="CW5" s="942" t="s">
        <v>48</v>
      </c>
      <c r="CX5" s="943"/>
      <c r="CY5" s="943"/>
      <c r="CZ5" s="943"/>
      <c r="DA5" s="944"/>
      <c r="DB5" s="942" t="s">
        <v>444</v>
      </c>
      <c r="DC5" s="943"/>
      <c r="DD5" s="943"/>
      <c r="DE5" s="943"/>
      <c r="DF5" s="944"/>
      <c r="DG5" s="952" t="s">
        <v>243</v>
      </c>
      <c r="DH5" s="953"/>
      <c r="DI5" s="953"/>
      <c r="DJ5" s="953"/>
      <c r="DK5" s="954"/>
      <c r="DL5" s="952" t="s">
        <v>447</v>
      </c>
      <c r="DM5" s="953"/>
      <c r="DN5" s="953"/>
      <c r="DO5" s="953"/>
      <c r="DP5" s="954"/>
      <c r="DQ5" s="942" t="s">
        <v>448</v>
      </c>
      <c r="DR5" s="943"/>
      <c r="DS5" s="943"/>
      <c r="DT5" s="943"/>
      <c r="DU5" s="944"/>
      <c r="DV5" s="942" t="s">
        <v>442</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450</v>
      </c>
      <c r="C7" s="684"/>
      <c r="D7" s="684"/>
      <c r="E7" s="684"/>
      <c r="F7" s="684"/>
      <c r="G7" s="684"/>
      <c r="H7" s="684"/>
      <c r="I7" s="684"/>
      <c r="J7" s="684"/>
      <c r="K7" s="684"/>
      <c r="L7" s="684"/>
      <c r="M7" s="684"/>
      <c r="N7" s="684"/>
      <c r="O7" s="684"/>
      <c r="P7" s="685"/>
      <c r="Q7" s="686">
        <v>4582</v>
      </c>
      <c r="R7" s="687"/>
      <c r="S7" s="687"/>
      <c r="T7" s="687"/>
      <c r="U7" s="687"/>
      <c r="V7" s="687">
        <v>4439</v>
      </c>
      <c r="W7" s="687"/>
      <c r="X7" s="687"/>
      <c r="Y7" s="687"/>
      <c r="Z7" s="687"/>
      <c r="AA7" s="687">
        <v>143</v>
      </c>
      <c r="AB7" s="687"/>
      <c r="AC7" s="687"/>
      <c r="AD7" s="687"/>
      <c r="AE7" s="688"/>
      <c r="AF7" s="689">
        <v>139</v>
      </c>
      <c r="AG7" s="690"/>
      <c r="AH7" s="690"/>
      <c r="AI7" s="690"/>
      <c r="AJ7" s="691"/>
      <c r="AK7" s="692">
        <v>206</v>
      </c>
      <c r="AL7" s="687"/>
      <c r="AM7" s="687"/>
      <c r="AN7" s="687"/>
      <c r="AO7" s="687"/>
      <c r="AP7" s="687">
        <v>3408</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536</v>
      </c>
      <c r="BT7" s="684"/>
      <c r="BU7" s="684"/>
      <c r="BV7" s="684"/>
      <c r="BW7" s="684"/>
      <c r="BX7" s="684"/>
      <c r="BY7" s="684"/>
      <c r="BZ7" s="684"/>
      <c r="CA7" s="684"/>
      <c r="CB7" s="684"/>
      <c r="CC7" s="684"/>
      <c r="CD7" s="684"/>
      <c r="CE7" s="684"/>
      <c r="CF7" s="684"/>
      <c r="CG7" s="685"/>
      <c r="CH7" s="695">
        <v>4</v>
      </c>
      <c r="CI7" s="696"/>
      <c r="CJ7" s="696"/>
      <c r="CK7" s="696"/>
      <c r="CL7" s="697"/>
      <c r="CM7" s="695">
        <v>41</v>
      </c>
      <c r="CN7" s="696"/>
      <c r="CO7" s="696"/>
      <c r="CP7" s="696"/>
      <c r="CQ7" s="697"/>
      <c r="CR7" s="695">
        <v>50</v>
      </c>
      <c r="CS7" s="696"/>
      <c r="CT7" s="696"/>
      <c r="CU7" s="696"/>
      <c r="CV7" s="697"/>
      <c r="CW7" s="695" t="s">
        <v>202</v>
      </c>
      <c r="CX7" s="696"/>
      <c r="CY7" s="696"/>
      <c r="CZ7" s="696"/>
      <c r="DA7" s="697"/>
      <c r="DB7" s="695" t="s">
        <v>202</v>
      </c>
      <c r="DC7" s="696"/>
      <c r="DD7" s="696"/>
      <c r="DE7" s="696"/>
      <c r="DF7" s="697"/>
      <c r="DG7" s="695" t="s">
        <v>202</v>
      </c>
      <c r="DH7" s="696"/>
      <c r="DI7" s="696"/>
      <c r="DJ7" s="696"/>
      <c r="DK7" s="697"/>
      <c r="DL7" s="695" t="s">
        <v>202</v>
      </c>
      <c r="DM7" s="696"/>
      <c r="DN7" s="696"/>
      <c r="DO7" s="696"/>
      <c r="DP7" s="697"/>
      <c r="DQ7" s="695" t="s">
        <v>202</v>
      </c>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452</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254</v>
      </c>
      <c r="B23" s="722" t="s">
        <v>306</v>
      </c>
      <c r="C23" s="723"/>
      <c r="D23" s="723"/>
      <c r="E23" s="723"/>
      <c r="F23" s="723"/>
      <c r="G23" s="723"/>
      <c r="H23" s="723"/>
      <c r="I23" s="723"/>
      <c r="J23" s="723"/>
      <c r="K23" s="723"/>
      <c r="L23" s="723"/>
      <c r="M23" s="723"/>
      <c r="N23" s="723"/>
      <c r="O23" s="723"/>
      <c r="P23" s="724"/>
      <c r="Q23" s="725">
        <f>IF(SUM(Q7:U22)=0,"-",SUM(Q7:U22))</f>
        <v>4582</v>
      </c>
      <c r="R23" s="726"/>
      <c r="S23" s="726"/>
      <c r="T23" s="726"/>
      <c r="U23" s="726"/>
      <c r="V23" s="726">
        <f>IF(SUM(V7:Z22)=0,"-",SUM(V7:Z22))</f>
        <v>4439</v>
      </c>
      <c r="W23" s="726"/>
      <c r="X23" s="726"/>
      <c r="Y23" s="726"/>
      <c r="Z23" s="726"/>
      <c r="AA23" s="726">
        <f>IF(SUM(AA7:AE22)=0,"-",SUM(AA7:AE22))</f>
        <v>143</v>
      </c>
      <c r="AB23" s="726"/>
      <c r="AC23" s="726"/>
      <c r="AD23" s="726"/>
      <c r="AE23" s="727"/>
      <c r="AF23" s="728">
        <f>IF(SUM(AF7:AJ22)=0,"-",SUM(AF7:AJ22))</f>
        <v>139</v>
      </c>
      <c r="AG23" s="726"/>
      <c r="AH23" s="726"/>
      <c r="AI23" s="726"/>
      <c r="AJ23" s="729"/>
      <c r="AK23" s="730"/>
      <c r="AL23" s="731"/>
      <c r="AM23" s="731"/>
      <c r="AN23" s="731"/>
      <c r="AO23" s="731"/>
      <c r="AP23" s="726">
        <f>IF(SUM(AP7:AT22)=0,"-",SUM(AP7:AT22))</f>
        <v>3408</v>
      </c>
      <c r="AQ23" s="726"/>
      <c r="AR23" s="726"/>
      <c r="AS23" s="726"/>
      <c r="AT23" s="726"/>
      <c r="AU23" s="732"/>
      <c r="AV23" s="732"/>
      <c r="AW23" s="732"/>
      <c r="AX23" s="732"/>
      <c r="AY23" s="733"/>
      <c r="AZ23" s="734" t="s">
        <v>202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419</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436</v>
      </c>
      <c r="B26" s="937"/>
      <c r="C26" s="937"/>
      <c r="D26" s="937"/>
      <c r="E26" s="937"/>
      <c r="F26" s="937"/>
      <c r="G26" s="937"/>
      <c r="H26" s="937"/>
      <c r="I26" s="937"/>
      <c r="J26" s="937"/>
      <c r="K26" s="937"/>
      <c r="L26" s="937"/>
      <c r="M26" s="937"/>
      <c r="N26" s="937"/>
      <c r="O26" s="937"/>
      <c r="P26" s="938"/>
      <c r="Q26" s="942" t="s">
        <v>454</v>
      </c>
      <c r="R26" s="943"/>
      <c r="S26" s="943"/>
      <c r="T26" s="943"/>
      <c r="U26" s="944"/>
      <c r="V26" s="942" t="s">
        <v>455</v>
      </c>
      <c r="W26" s="943"/>
      <c r="X26" s="943"/>
      <c r="Y26" s="943"/>
      <c r="Z26" s="944"/>
      <c r="AA26" s="942" t="s">
        <v>456</v>
      </c>
      <c r="AB26" s="943"/>
      <c r="AC26" s="943"/>
      <c r="AD26" s="943"/>
      <c r="AE26" s="943"/>
      <c r="AF26" s="958" t="s">
        <v>251</v>
      </c>
      <c r="AG26" s="959"/>
      <c r="AH26" s="959"/>
      <c r="AI26" s="959"/>
      <c r="AJ26" s="960"/>
      <c r="AK26" s="943" t="s">
        <v>388</v>
      </c>
      <c r="AL26" s="943"/>
      <c r="AM26" s="943"/>
      <c r="AN26" s="943"/>
      <c r="AO26" s="944"/>
      <c r="AP26" s="942" t="s">
        <v>363</v>
      </c>
      <c r="AQ26" s="943"/>
      <c r="AR26" s="943"/>
      <c r="AS26" s="943"/>
      <c r="AT26" s="944"/>
      <c r="AU26" s="942" t="s">
        <v>457</v>
      </c>
      <c r="AV26" s="943"/>
      <c r="AW26" s="943"/>
      <c r="AX26" s="943"/>
      <c r="AY26" s="944"/>
      <c r="AZ26" s="942" t="s">
        <v>232</v>
      </c>
      <c r="BA26" s="943"/>
      <c r="BB26" s="943"/>
      <c r="BC26" s="943"/>
      <c r="BD26" s="944"/>
      <c r="BE26" s="942" t="s">
        <v>442</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58</v>
      </c>
      <c r="C28" s="684"/>
      <c r="D28" s="684"/>
      <c r="E28" s="684"/>
      <c r="F28" s="684"/>
      <c r="G28" s="684"/>
      <c r="H28" s="684"/>
      <c r="I28" s="684"/>
      <c r="J28" s="684"/>
      <c r="K28" s="684"/>
      <c r="L28" s="684"/>
      <c r="M28" s="684"/>
      <c r="N28" s="684"/>
      <c r="O28" s="684"/>
      <c r="P28" s="685"/>
      <c r="Q28" s="738">
        <v>581</v>
      </c>
      <c r="R28" s="739"/>
      <c r="S28" s="739"/>
      <c r="T28" s="739"/>
      <c r="U28" s="739"/>
      <c r="V28" s="739">
        <v>571</v>
      </c>
      <c r="W28" s="739"/>
      <c r="X28" s="739"/>
      <c r="Y28" s="739"/>
      <c r="Z28" s="739"/>
      <c r="AA28" s="739">
        <v>10</v>
      </c>
      <c r="AB28" s="739"/>
      <c r="AC28" s="739"/>
      <c r="AD28" s="739"/>
      <c r="AE28" s="740"/>
      <c r="AF28" s="741">
        <v>10</v>
      </c>
      <c r="AG28" s="739"/>
      <c r="AH28" s="739"/>
      <c r="AI28" s="739"/>
      <c r="AJ28" s="742"/>
      <c r="AK28" s="743">
        <v>45</v>
      </c>
      <c r="AL28" s="739"/>
      <c r="AM28" s="739"/>
      <c r="AN28" s="739"/>
      <c r="AO28" s="739"/>
      <c r="AP28" s="739" t="s">
        <v>202</v>
      </c>
      <c r="AQ28" s="739"/>
      <c r="AR28" s="739"/>
      <c r="AS28" s="739"/>
      <c r="AT28" s="739"/>
      <c r="AU28" s="739" t="s">
        <v>202</v>
      </c>
      <c r="AV28" s="739"/>
      <c r="AW28" s="739"/>
      <c r="AX28" s="739"/>
      <c r="AY28" s="739"/>
      <c r="AZ28" s="744" t="s">
        <v>202</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334</v>
      </c>
      <c r="C29" s="700"/>
      <c r="D29" s="700"/>
      <c r="E29" s="700"/>
      <c r="F29" s="700"/>
      <c r="G29" s="700"/>
      <c r="H29" s="700"/>
      <c r="I29" s="700"/>
      <c r="J29" s="700"/>
      <c r="K29" s="700"/>
      <c r="L29" s="700"/>
      <c r="M29" s="700"/>
      <c r="N29" s="700"/>
      <c r="O29" s="700"/>
      <c r="P29" s="701"/>
      <c r="Q29" s="702">
        <v>117</v>
      </c>
      <c r="R29" s="703"/>
      <c r="S29" s="703"/>
      <c r="T29" s="703"/>
      <c r="U29" s="703"/>
      <c r="V29" s="703">
        <v>106</v>
      </c>
      <c r="W29" s="703"/>
      <c r="X29" s="703"/>
      <c r="Y29" s="703"/>
      <c r="Z29" s="703"/>
      <c r="AA29" s="703">
        <v>11</v>
      </c>
      <c r="AB29" s="703"/>
      <c r="AC29" s="703"/>
      <c r="AD29" s="703"/>
      <c r="AE29" s="704"/>
      <c r="AF29" s="705">
        <v>11</v>
      </c>
      <c r="AG29" s="706"/>
      <c r="AH29" s="706"/>
      <c r="AI29" s="706"/>
      <c r="AJ29" s="707"/>
      <c r="AK29" s="708">
        <v>12</v>
      </c>
      <c r="AL29" s="703"/>
      <c r="AM29" s="703"/>
      <c r="AN29" s="703"/>
      <c r="AO29" s="703"/>
      <c r="AP29" s="703" t="s">
        <v>202</v>
      </c>
      <c r="AQ29" s="703"/>
      <c r="AR29" s="703"/>
      <c r="AS29" s="703"/>
      <c r="AT29" s="703"/>
      <c r="AU29" s="703" t="s">
        <v>202</v>
      </c>
      <c r="AV29" s="703"/>
      <c r="AW29" s="703"/>
      <c r="AX29" s="703"/>
      <c r="AY29" s="703"/>
      <c r="AZ29" s="747" t="s">
        <v>202</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226</v>
      </c>
      <c r="C30" s="700"/>
      <c r="D30" s="700"/>
      <c r="E30" s="700"/>
      <c r="F30" s="700"/>
      <c r="G30" s="700"/>
      <c r="H30" s="700"/>
      <c r="I30" s="700"/>
      <c r="J30" s="700"/>
      <c r="K30" s="700"/>
      <c r="L30" s="700"/>
      <c r="M30" s="700"/>
      <c r="N30" s="700"/>
      <c r="O30" s="700"/>
      <c r="P30" s="701"/>
      <c r="Q30" s="702">
        <v>69</v>
      </c>
      <c r="R30" s="703"/>
      <c r="S30" s="703"/>
      <c r="T30" s="703"/>
      <c r="U30" s="703"/>
      <c r="V30" s="703">
        <v>66</v>
      </c>
      <c r="W30" s="703"/>
      <c r="X30" s="703"/>
      <c r="Y30" s="703"/>
      <c r="Z30" s="703"/>
      <c r="AA30" s="703">
        <v>3</v>
      </c>
      <c r="AB30" s="703"/>
      <c r="AC30" s="703"/>
      <c r="AD30" s="703"/>
      <c r="AE30" s="704"/>
      <c r="AF30" s="705">
        <v>3</v>
      </c>
      <c r="AG30" s="706"/>
      <c r="AH30" s="706"/>
      <c r="AI30" s="706"/>
      <c r="AJ30" s="707"/>
      <c r="AK30" s="708">
        <v>27</v>
      </c>
      <c r="AL30" s="703"/>
      <c r="AM30" s="703"/>
      <c r="AN30" s="703"/>
      <c r="AO30" s="703"/>
      <c r="AP30" s="703" t="s">
        <v>202</v>
      </c>
      <c r="AQ30" s="703"/>
      <c r="AR30" s="703"/>
      <c r="AS30" s="703"/>
      <c r="AT30" s="703"/>
      <c r="AU30" s="703" t="s">
        <v>202</v>
      </c>
      <c r="AV30" s="703"/>
      <c r="AW30" s="703"/>
      <c r="AX30" s="703"/>
      <c r="AY30" s="703"/>
      <c r="AZ30" s="747" t="s">
        <v>202</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286</v>
      </c>
      <c r="C31" s="700"/>
      <c r="D31" s="700"/>
      <c r="E31" s="700"/>
      <c r="F31" s="700"/>
      <c r="G31" s="700"/>
      <c r="H31" s="700"/>
      <c r="I31" s="700"/>
      <c r="J31" s="700"/>
      <c r="K31" s="700"/>
      <c r="L31" s="700"/>
      <c r="M31" s="700"/>
      <c r="N31" s="700"/>
      <c r="O31" s="700"/>
      <c r="P31" s="701"/>
      <c r="Q31" s="702">
        <v>469</v>
      </c>
      <c r="R31" s="703"/>
      <c r="S31" s="703"/>
      <c r="T31" s="703"/>
      <c r="U31" s="703"/>
      <c r="V31" s="703">
        <v>452</v>
      </c>
      <c r="W31" s="703"/>
      <c r="X31" s="703"/>
      <c r="Y31" s="703"/>
      <c r="Z31" s="703"/>
      <c r="AA31" s="703">
        <v>17</v>
      </c>
      <c r="AB31" s="703"/>
      <c r="AC31" s="703"/>
      <c r="AD31" s="703"/>
      <c r="AE31" s="704"/>
      <c r="AF31" s="705">
        <v>17</v>
      </c>
      <c r="AG31" s="706"/>
      <c r="AH31" s="706"/>
      <c r="AI31" s="706"/>
      <c r="AJ31" s="707"/>
      <c r="AK31" s="708">
        <v>75</v>
      </c>
      <c r="AL31" s="703"/>
      <c r="AM31" s="703"/>
      <c r="AN31" s="703"/>
      <c r="AO31" s="703"/>
      <c r="AP31" s="703" t="s">
        <v>202</v>
      </c>
      <c r="AQ31" s="703"/>
      <c r="AR31" s="703"/>
      <c r="AS31" s="703"/>
      <c r="AT31" s="703"/>
      <c r="AU31" s="703" t="s">
        <v>202</v>
      </c>
      <c r="AV31" s="703"/>
      <c r="AW31" s="703"/>
      <c r="AX31" s="703"/>
      <c r="AY31" s="703"/>
      <c r="AZ31" s="747" t="s">
        <v>202</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458</v>
      </c>
      <c r="C32" s="700"/>
      <c r="D32" s="700"/>
      <c r="E32" s="700"/>
      <c r="F32" s="700"/>
      <c r="G32" s="700"/>
      <c r="H32" s="700"/>
      <c r="I32" s="700"/>
      <c r="J32" s="700"/>
      <c r="K32" s="700"/>
      <c r="L32" s="700"/>
      <c r="M32" s="700"/>
      <c r="N32" s="700"/>
      <c r="O32" s="700"/>
      <c r="P32" s="701"/>
      <c r="Q32" s="702">
        <v>144</v>
      </c>
      <c r="R32" s="703"/>
      <c r="S32" s="703"/>
      <c r="T32" s="703"/>
      <c r="U32" s="703"/>
      <c r="V32" s="703">
        <v>130</v>
      </c>
      <c r="W32" s="703"/>
      <c r="X32" s="703"/>
      <c r="Y32" s="703"/>
      <c r="Z32" s="703"/>
      <c r="AA32" s="703">
        <v>14</v>
      </c>
      <c r="AB32" s="703"/>
      <c r="AC32" s="703"/>
      <c r="AD32" s="703"/>
      <c r="AE32" s="704"/>
      <c r="AF32" s="705">
        <v>14</v>
      </c>
      <c r="AG32" s="706"/>
      <c r="AH32" s="706"/>
      <c r="AI32" s="706"/>
      <c r="AJ32" s="707"/>
      <c r="AK32" s="708">
        <v>78</v>
      </c>
      <c r="AL32" s="703"/>
      <c r="AM32" s="703"/>
      <c r="AN32" s="703"/>
      <c r="AO32" s="703"/>
      <c r="AP32" s="703">
        <v>563</v>
      </c>
      <c r="AQ32" s="703"/>
      <c r="AR32" s="703"/>
      <c r="AS32" s="703"/>
      <c r="AT32" s="703"/>
      <c r="AU32" s="703">
        <v>212</v>
      </c>
      <c r="AV32" s="703"/>
      <c r="AW32" s="703"/>
      <c r="AX32" s="703"/>
      <c r="AY32" s="703"/>
      <c r="AZ32" s="747" t="s">
        <v>202</v>
      </c>
      <c r="BA32" s="747"/>
      <c r="BB32" s="747"/>
      <c r="BC32" s="747"/>
      <c r="BD32" s="747"/>
      <c r="BE32" s="709" t="s">
        <v>459</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356</v>
      </c>
      <c r="C33" s="700"/>
      <c r="D33" s="700"/>
      <c r="E33" s="700"/>
      <c r="F33" s="700"/>
      <c r="G33" s="700"/>
      <c r="H33" s="700"/>
      <c r="I33" s="700"/>
      <c r="J33" s="700"/>
      <c r="K33" s="700"/>
      <c r="L33" s="700"/>
      <c r="M33" s="700"/>
      <c r="N33" s="700"/>
      <c r="O33" s="700"/>
      <c r="P33" s="701"/>
      <c r="Q33" s="702">
        <v>156</v>
      </c>
      <c r="R33" s="703"/>
      <c r="S33" s="703"/>
      <c r="T33" s="703"/>
      <c r="U33" s="703"/>
      <c r="V33" s="703">
        <v>154</v>
      </c>
      <c r="W33" s="703"/>
      <c r="X33" s="703"/>
      <c r="Y33" s="703"/>
      <c r="Z33" s="703"/>
      <c r="AA33" s="703">
        <v>2</v>
      </c>
      <c r="AB33" s="703"/>
      <c r="AC33" s="703"/>
      <c r="AD33" s="703"/>
      <c r="AE33" s="704"/>
      <c r="AF33" s="705">
        <v>28</v>
      </c>
      <c r="AG33" s="706"/>
      <c r="AH33" s="706"/>
      <c r="AI33" s="706"/>
      <c r="AJ33" s="707"/>
      <c r="AK33" s="708">
        <v>116</v>
      </c>
      <c r="AL33" s="703"/>
      <c r="AM33" s="703"/>
      <c r="AN33" s="703"/>
      <c r="AO33" s="703"/>
      <c r="AP33" s="703">
        <v>343</v>
      </c>
      <c r="AQ33" s="703"/>
      <c r="AR33" s="703"/>
      <c r="AS33" s="703"/>
      <c r="AT33" s="703"/>
      <c r="AU33" s="703">
        <v>196</v>
      </c>
      <c r="AV33" s="703"/>
      <c r="AW33" s="703"/>
      <c r="AX33" s="703"/>
      <c r="AY33" s="703"/>
      <c r="AZ33" s="747" t="s">
        <v>202</v>
      </c>
      <c r="BA33" s="747"/>
      <c r="BB33" s="747"/>
      <c r="BC33" s="747"/>
      <c r="BD33" s="747"/>
      <c r="BE33" s="709" t="s">
        <v>459</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460</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254</v>
      </c>
      <c r="B63" s="722" t="s">
        <v>375</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34">
        <f>IF(SUM(AF28:AJ62)=0,"-",SUM(AF28:AJ62))</f>
        <v>83</v>
      </c>
      <c r="AG63" s="735"/>
      <c r="AH63" s="735"/>
      <c r="AI63" s="735"/>
      <c r="AJ63" s="736"/>
      <c r="AK63" s="730"/>
      <c r="AL63" s="731"/>
      <c r="AM63" s="731"/>
      <c r="AN63" s="731"/>
      <c r="AO63" s="731"/>
      <c r="AP63" s="726">
        <f>IF(SUM(AP28:AT62)=0,"-",SUM(AP28:AT62))</f>
        <v>906</v>
      </c>
      <c r="AQ63" s="726"/>
      <c r="AR63" s="726"/>
      <c r="AS63" s="726"/>
      <c r="AT63" s="726"/>
      <c r="AU63" s="726">
        <f>IF(SUM(AU28:AY62)=0,"-",SUM(AU28:AY62))</f>
        <v>408</v>
      </c>
      <c r="AV63" s="726"/>
      <c r="AW63" s="726"/>
      <c r="AX63" s="726"/>
      <c r="AY63" s="726"/>
      <c r="AZ63" s="756"/>
      <c r="BA63" s="756"/>
      <c r="BB63" s="756"/>
      <c r="BC63" s="756"/>
      <c r="BD63" s="756"/>
      <c r="BE63" s="732"/>
      <c r="BF63" s="732"/>
      <c r="BG63" s="732"/>
      <c r="BH63" s="732"/>
      <c r="BI63" s="733"/>
      <c r="BJ63" s="734" t="s">
        <v>202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445</v>
      </c>
      <c r="B66" s="937"/>
      <c r="C66" s="937"/>
      <c r="D66" s="937"/>
      <c r="E66" s="937"/>
      <c r="F66" s="937"/>
      <c r="G66" s="937"/>
      <c r="H66" s="937"/>
      <c r="I66" s="937"/>
      <c r="J66" s="937"/>
      <c r="K66" s="937"/>
      <c r="L66" s="937"/>
      <c r="M66" s="937"/>
      <c r="N66" s="937"/>
      <c r="O66" s="937"/>
      <c r="P66" s="938"/>
      <c r="Q66" s="942" t="s">
        <v>454</v>
      </c>
      <c r="R66" s="943"/>
      <c r="S66" s="943"/>
      <c r="T66" s="943"/>
      <c r="U66" s="944"/>
      <c r="V66" s="942" t="s">
        <v>455</v>
      </c>
      <c r="W66" s="943"/>
      <c r="X66" s="943"/>
      <c r="Y66" s="943"/>
      <c r="Z66" s="944"/>
      <c r="AA66" s="942" t="s">
        <v>456</v>
      </c>
      <c r="AB66" s="943"/>
      <c r="AC66" s="943"/>
      <c r="AD66" s="943"/>
      <c r="AE66" s="944"/>
      <c r="AF66" s="964" t="s">
        <v>251</v>
      </c>
      <c r="AG66" s="959"/>
      <c r="AH66" s="959"/>
      <c r="AI66" s="959"/>
      <c r="AJ66" s="965"/>
      <c r="AK66" s="942" t="s">
        <v>388</v>
      </c>
      <c r="AL66" s="937"/>
      <c r="AM66" s="937"/>
      <c r="AN66" s="937"/>
      <c r="AO66" s="938"/>
      <c r="AP66" s="942" t="s">
        <v>363</v>
      </c>
      <c r="AQ66" s="943"/>
      <c r="AR66" s="943"/>
      <c r="AS66" s="943"/>
      <c r="AT66" s="944"/>
      <c r="AU66" s="942" t="s">
        <v>461</v>
      </c>
      <c r="AV66" s="943"/>
      <c r="AW66" s="943"/>
      <c r="AX66" s="943"/>
      <c r="AY66" s="944"/>
      <c r="AZ66" s="942" t="s">
        <v>442</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534</v>
      </c>
      <c r="C68" s="684"/>
      <c r="D68" s="684"/>
      <c r="E68" s="684"/>
      <c r="F68" s="684"/>
      <c r="G68" s="684"/>
      <c r="H68" s="684"/>
      <c r="I68" s="684"/>
      <c r="J68" s="684"/>
      <c r="K68" s="684"/>
      <c r="L68" s="684"/>
      <c r="M68" s="684"/>
      <c r="N68" s="684"/>
      <c r="O68" s="684"/>
      <c r="P68" s="685"/>
      <c r="Q68" s="686">
        <v>34</v>
      </c>
      <c r="R68" s="687"/>
      <c r="S68" s="687"/>
      <c r="T68" s="687"/>
      <c r="U68" s="687"/>
      <c r="V68" s="687">
        <v>32</v>
      </c>
      <c r="W68" s="687"/>
      <c r="X68" s="687"/>
      <c r="Y68" s="687"/>
      <c r="Z68" s="687"/>
      <c r="AA68" s="687">
        <v>2</v>
      </c>
      <c r="AB68" s="687"/>
      <c r="AC68" s="687"/>
      <c r="AD68" s="687"/>
      <c r="AE68" s="687"/>
      <c r="AF68" s="687">
        <v>2</v>
      </c>
      <c r="AG68" s="687"/>
      <c r="AH68" s="687"/>
      <c r="AI68" s="687"/>
      <c r="AJ68" s="687"/>
      <c r="AK68" s="687" t="s">
        <v>202</v>
      </c>
      <c r="AL68" s="687"/>
      <c r="AM68" s="687"/>
      <c r="AN68" s="687"/>
      <c r="AO68" s="687"/>
      <c r="AP68" s="687" t="s">
        <v>202</v>
      </c>
      <c r="AQ68" s="687"/>
      <c r="AR68" s="687"/>
      <c r="AS68" s="687"/>
      <c r="AT68" s="687"/>
      <c r="AU68" s="687" t="s">
        <v>202</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535</v>
      </c>
      <c r="C69" s="700"/>
      <c r="D69" s="700"/>
      <c r="E69" s="700"/>
      <c r="F69" s="700"/>
      <c r="G69" s="700"/>
      <c r="H69" s="700"/>
      <c r="I69" s="700"/>
      <c r="J69" s="700"/>
      <c r="K69" s="700"/>
      <c r="L69" s="700"/>
      <c r="M69" s="700"/>
      <c r="N69" s="700"/>
      <c r="O69" s="700"/>
      <c r="P69" s="701"/>
      <c r="Q69" s="702">
        <v>1003</v>
      </c>
      <c r="R69" s="703"/>
      <c r="S69" s="703"/>
      <c r="T69" s="703"/>
      <c r="U69" s="703"/>
      <c r="V69" s="703">
        <v>999</v>
      </c>
      <c r="W69" s="703"/>
      <c r="X69" s="703"/>
      <c r="Y69" s="703"/>
      <c r="Z69" s="703"/>
      <c r="AA69" s="703">
        <v>4</v>
      </c>
      <c r="AB69" s="703"/>
      <c r="AC69" s="703"/>
      <c r="AD69" s="703"/>
      <c r="AE69" s="703"/>
      <c r="AF69" s="703">
        <v>4</v>
      </c>
      <c r="AG69" s="703"/>
      <c r="AH69" s="703"/>
      <c r="AI69" s="703"/>
      <c r="AJ69" s="703"/>
      <c r="AK69" s="703" t="s">
        <v>202</v>
      </c>
      <c r="AL69" s="703"/>
      <c r="AM69" s="703"/>
      <c r="AN69" s="703"/>
      <c r="AO69" s="703"/>
      <c r="AP69" s="703" t="s">
        <v>202</v>
      </c>
      <c r="AQ69" s="703"/>
      <c r="AR69" s="703"/>
      <c r="AS69" s="703"/>
      <c r="AT69" s="703"/>
      <c r="AU69" s="703" t="s">
        <v>202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c r="C70" s="700"/>
      <c r="D70" s="700"/>
      <c r="E70" s="700"/>
      <c r="F70" s="700"/>
      <c r="G70" s="700"/>
      <c r="H70" s="700"/>
      <c r="I70" s="700"/>
      <c r="J70" s="700"/>
      <c r="K70" s="700"/>
      <c r="L70" s="700"/>
      <c r="M70" s="700"/>
      <c r="N70" s="700"/>
      <c r="O70" s="700"/>
      <c r="P70" s="701"/>
      <c r="Q70" s="702"/>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3"/>
      <c r="AO70" s="703"/>
      <c r="AP70" s="703"/>
      <c r="AQ70" s="703"/>
      <c r="AR70" s="703"/>
      <c r="AS70" s="703"/>
      <c r="AT70" s="703"/>
      <c r="AU70" s="703"/>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c r="C71" s="700"/>
      <c r="D71" s="700"/>
      <c r="E71" s="700"/>
      <c r="F71" s="700"/>
      <c r="G71" s="700"/>
      <c r="H71" s="700"/>
      <c r="I71" s="700"/>
      <c r="J71" s="700"/>
      <c r="K71" s="700"/>
      <c r="L71" s="700"/>
      <c r="M71" s="700"/>
      <c r="N71" s="700"/>
      <c r="O71" s="700"/>
      <c r="P71" s="701"/>
      <c r="Q71" s="702"/>
      <c r="R71" s="703"/>
      <c r="S71" s="703"/>
      <c r="T71" s="703"/>
      <c r="U71" s="703"/>
      <c r="V71" s="703"/>
      <c r="W71" s="703"/>
      <c r="X71" s="703"/>
      <c r="Y71" s="703"/>
      <c r="Z71" s="703"/>
      <c r="AA71" s="703"/>
      <c r="AB71" s="703"/>
      <c r="AC71" s="703"/>
      <c r="AD71" s="703"/>
      <c r="AE71" s="703"/>
      <c r="AF71" s="703"/>
      <c r="AG71" s="703"/>
      <c r="AH71" s="703"/>
      <c r="AI71" s="703"/>
      <c r="AJ71" s="703"/>
      <c r="AK71" s="703"/>
      <c r="AL71" s="703"/>
      <c r="AM71" s="703"/>
      <c r="AN71" s="703"/>
      <c r="AO71" s="703"/>
      <c r="AP71" s="703"/>
      <c r="AQ71" s="703"/>
      <c r="AR71" s="703"/>
      <c r="AS71" s="703"/>
      <c r="AT71" s="703"/>
      <c r="AU71" s="703"/>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c r="C72" s="700"/>
      <c r="D72" s="700"/>
      <c r="E72" s="700"/>
      <c r="F72" s="700"/>
      <c r="G72" s="700"/>
      <c r="H72" s="700"/>
      <c r="I72" s="700"/>
      <c r="J72" s="700"/>
      <c r="K72" s="700"/>
      <c r="L72" s="700"/>
      <c r="M72" s="700"/>
      <c r="N72" s="700"/>
      <c r="O72" s="700"/>
      <c r="P72" s="701"/>
      <c r="Q72" s="702"/>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c r="C73" s="700"/>
      <c r="D73" s="700"/>
      <c r="E73" s="700"/>
      <c r="F73" s="700"/>
      <c r="G73" s="700"/>
      <c r="H73" s="700"/>
      <c r="I73" s="700"/>
      <c r="J73" s="700"/>
      <c r="K73" s="700"/>
      <c r="L73" s="700"/>
      <c r="M73" s="700"/>
      <c r="N73" s="700"/>
      <c r="O73" s="700"/>
      <c r="P73" s="701"/>
      <c r="Q73" s="702"/>
      <c r="R73" s="703"/>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c r="C74" s="700"/>
      <c r="D74" s="700"/>
      <c r="E74" s="700"/>
      <c r="F74" s="700"/>
      <c r="G74" s="700"/>
      <c r="H74" s="700"/>
      <c r="I74" s="700"/>
      <c r="J74" s="700"/>
      <c r="K74" s="700"/>
      <c r="L74" s="700"/>
      <c r="M74" s="700"/>
      <c r="N74" s="700"/>
      <c r="O74" s="700"/>
      <c r="P74" s="701"/>
      <c r="Q74" s="702"/>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254</v>
      </c>
      <c r="B88" s="722" t="s">
        <v>186</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IF(SUM(AF68:AJ87)=0,"-",SUM(AF68:AJ87))</f>
        <v>6</v>
      </c>
      <c r="AG88" s="726"/>
      <c r="AH88" s="726"/>
      <c r="AI88" s="726"/>
      <c r="AJ88" s="726"/>
      <c r="AK88" s="731"/>
      <c r="AL88" s="731"/>
      <c r="AM88" s="731"/>
      <c r="AN88" s="731"/>
      <c r="AO88" s="731"/>
      <c r="AP88" s="726" t="str">
        <f>IF(SUM(AP68:AT87)=0,"-",SUM(AP68:AT87))</f>
        <v>-</v>
      </c>
      <c r="AQ88" s="726"/>
      <c r="AR88" s="726"/>
      <c r="AS88" s="726"/>
      <c r="AT88" s="726"/>
      <c r="AU88" s="726" t="str">
        <f>IF(SUM(AU68:AY87)=0,"-",SUM(AU68:AY87))</f>
        <v>-</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22" t="s">
        <v>449</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26">
        <f>IF(SUM(CR7:CV101)=0,"-",SUM(CR7:CV101))</f>
        <v>50</v>
      </c>
      <c r="CS102" s="726"/>
      <c r="CT102" s="726"/>
      <c r="CU102" s="726"/>
      <c r="CV102" s="726"/>
      <c r="CW102" s="774" t="str">
        <f>IF(SUM(CW7:DA101)=0,"-",SUM(CW7:DA101))</f>
        <v>-</v>
      </c>
      <c r="CX102" s="735"/>
      <c r="CY102" s="735"/>
      <c r="CZ102" s="735"/>
      <c r="DA102" s="775"/>
      <c r="DB102" s="774" t="str">
        <f>IF(SUM(DB7:DF101)=0,"-",SUM(DB7:DF101))</f>
        <v>-</v>
      </c>
      <c r="DC102" s="735"/>
      <c r="DD102" s="735"/>
      <c r="DE102" s="735"/>
      <c r="DF102" s="775"/>
      <c r="DG102" s="774" t="str">
        <f>IF(SUM(DG7:DK101)=0,"-",SUM(DG7:DK101))</f>
        <v>-</v>
      </c>
      <c r="DH102" s="735"/>
      <c r="DI102" s="735"/>
      <c r="DJ102" s="735"/>
      <c r="DK102" s="775"/>
      <c r="DL102" s="774" t="str">
        <f>IF(SUM(DL7:DP101)=0,"-",SUM(DL7:DP101))</f>
        <v>-</v>
      </c>
      <c r="DM102" s="735"/>
      <c r="DN102" s="735"/>
      <c r="DO102" s="735"/>
      <c r="DP102" s="775"/>
      <c r="DQ102" s="774" t="str">
        <f>IF(SUM(DQ7:DU101)=0,"-",SUM(DQ7:DU101))</f>
        <v>-</v>
      </c>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103</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462</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464</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204</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465</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432</v>
      </c>
      <c r="AB109" s="783"/>
      <c r="AC109" s="783"/>
      <c r="AD109" s="783"/>
      <c r="AE109" s="784"/>
      <c r="AF109" s="785" t="s">
        <v>466</v>
      </c>
      <c r="AG109" s="783"/>
      <c r="AH109" s="783"/>
      <c r="AI109" s="783"/>
      <c r="AJ109" s="784"/>
      <c r="AK109" s="785" t="s">
        <v>389</v>
      </c>
      <c r="AL109" s="783"/>
      <c r="AM109" s="783"/>
      <c r="AN109" s="783"/>
      <c r="AO109" s="784"/>
      <c r="AP109" s="785" t="s">
        <v>467</v>
      </c>
      <c r="AQ109" s="783"/>
      <c r="AR109" s="783"/>
      <c r="AS109" s="783"/>
      <c r="AT109" s="786"/>
      <c r="AU109" s="782" t="s">
        <v>465</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432</v>
      </c>
      <c r="BR109" s="783"/>
      <c r="BS109" s="783"/>
      <c r="BT109" s="783"/>
      <c r="BU109" s="784"/>
      <c r="BV109" s="785" t="s">
        <v>466</v>
      </c>
      <c r="BW109" s="783"/>
      <c r="BX109" s="783"/>
      <c r="BY109" s="783"/>
      <c r="BZ109" s="784"/>
      <c r="CA109" s="785" t="s">
        <v>389</v>
      </c>
      <c r="CB109" s="783"/>
      <c r="CC109" s="783"/>
      <c r="CD109" s="783"/>
      <c r="CE109" s="784"/>
      <c r="CF109" s="787" t="s">
        <v>467</v>
      </c>
      <c r="CG109" s="787"/>
      <c r="CH109" s="787"/>
      <c r="CI109" s="787"/>
      <c r="CJ109" s="787"/>
      <c r="CK109" s="785" t="s">
        <v>92</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432</v>
      </c>
      <c r="DH109" s="783"/>
      <c r="DI109" s="783"/>
      <c r="DJ109" s="783"/>
      <c r="DK109" s="784"/>
      <c r="DL109" s="785" t="s">
        <v>466</v>
      </c>
      <c r="DM109" s="783"/>
      <c r="DN109" s="783"/>
      <c r="DO109" s="783"/>
      <c r="DP109" s="784"/>
      <c r="DQ109" s="785" t="s">
        <v>389</v>
      </c>
      <c r="DR109" s="783"/>
      <c r="DS109" s="783"/>
      <c r="DT109" s="783"/>
      <c r="DU109" s="784"/>
      <c r="DV109" s="785" t="s">
        <v>467</v>
      </c>
      <c r="DW109" s="783"/>
      <c r="DX109" s="783"/>
      <c r="DY109" s="783"/>
      <c r="DZ109" s="786"/>
    </row>
    <row r="110" spans="1:131" s="48" customFormat="1" ht="26.25" customHeight="1" x14ac:dyDescent="0.15">
      <c r="A110" s="788" t="s">
        <v>331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315815</v>
      </c>
      <c r="AB110" s="792"/>
      <c r="AC110" s="792"/>
      <c r="AD110" s="792"/>
      <c r="AE110" s="793"/>
      <c r="AF110" s="794">
        <v>332855</v>
      </c>
      <c r="AG110" s="792"/>
      <c r="AH110" s="792"/>
      <c r="AI110" s="792"/>
      <c r="AJ110" s="793"/>
      <c r="AK110" s="794">
        <v>340695</v>
      </c>
      <c r="AL110" s="792"/>
      <c r="AM110" s="792"/>
      <c r="AN110" s="792"/>
      <c r="AO110" s="793"/>
      <c r="AP110" s="795">
        <v>14.6</v>
      </c>
      <c r="AQ110" s="796"/>
      <c r="AR110" s="796"/>
      <c r="AS110" s="796"/>
      <c r="AT110" s="797"/>
      <c r="AU110" s="1000" t="s">
        <v>123</v>
      </c>
      <c r="AV110" s="1001"/>
      <c r="AW110" s="1001"/>
      <c r="AX110" s="1001"/>
      <c r="AY110" s="1001"/>
      <c r="AZ110" s="798" t="s">
        <v>468</v>
      </c>
      <c r="BA110" s="789"/>
      <c r="BB110" s="789"/>
      <c r="BC110" s="789"/>
      <c r="BD110" s="789"/>
      <c r="BE110" s="789"/>
      <c r="BF110" s="789"/>
      <c r="BG110" s="789"/>
      <c r="BH110" s="789"/>
      <c r="BI110" s="789"/>
      <c r="BJ110" s="789"/>
      <c r="BK110" s="789"/>
      <c r="BL110" s="789"/>
      <c r="BM110" s="789"/>
      <c r="BN110" s="789"/>
      <c r="BO110" s="789"/>
      <c r="BP110" s="790"/>
      <c r="BQ110" s="799">
        <v>3384916</v>
      </c>
      <c r="BR110" s="800"/>
      <c r="BS110" s="800"/>
      <c r="BT110" s="800"/>
      <c r="BU110" s="800"/>
      <c r="BV110" s="800">
        <v>3498482</v>
      </c>
      <c r="BW110" s="800"/>
      <c r="BX110" s="800"/>
      <c r="BY110" s="800"/>
      <c r="BZ110" s="800"/>
      <c r="CA110" s="800">
        <v>3407595</v>
      </c>
      <c r="CB110" s="800"/>
      <c r="CC110" s="800"/>
      <c r="CD110" s="800"/>
      <c r="CE110" s="800"/>
      <c r="CF110" s="801">
        <v>146.5</v>
      </c>
      <c r="CG110" s="802"/>
      <c r="CH110" s="802"/>
      <c r="CI110" s="802"/>
      <c r="CJ110" s="802"/>
      <c r="CK110" s="1006" t="s">
        <v>386</v>
      </c>
      <c r="CL110" s="1007"/>
      <c r="CM110" s="798" t="s">
        <v>62</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202</v>
      </c>
      <c r="DH110" s="800"/>
      <c r="DI110" s="800"/>
      <c r="DJ110" s="800"/>
      <c r="DK110" s="800"/>
      <c r="DL110" s="800" t="s">
        <v>202</v>
      </c>
      <c r="DM110" s="800"/>
      <c r="DN110" s="800"/>
      <c r="DO110" s="800"/>
      <c r="DP110" s="800"/>
      <c r="DQ110" s="800" t="s">
        <v>202</v>
      </c>
      <c r="DR110" s="800"/>
      <c r="DS110" s="800"/>
      <c r="DT110" s="800"/>
      <c r="DU110" s="800"/>
      <c r="DV110" s="803" t="s">
        <v>202</v>
      </c>
      <c r="DW110" s="803"/>
      <c r="DX110" s="803"/>
      <c r="DY110" s="803"/>
      <c r="DZ110" s="804"/>
    </row>
    <row r="111" spans="1:131" s="48" customFormat="1" ht="26.25" customHeight="1" x14ac:dyDescent="0.15">
      <c r="A111" s="805" t="s">
        <v>453</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202</v>
      </c>
      <c r="AB111" s="808"/>
      <c r="AC111" s="808"/>
      <c r="AD111" s="808"/>
      <c r="AE111" s="809"/>
      <c r="AF111" s="810" t="s">
        <v>202</v>
      </c>
      <c r="AG111" s="808"/>
      <c r="AH111" s="808"/>
      <c r="AI111" s="808"/>
      <c r="AJ111" s="809"/>
      <c r="AK111" s="810" t="s">
        <v>202</v>
      </c>
      <c r="AL111" s="808"/>
      <c r="AM111" s="808"/>
      <c r="AN111" s="808"/>
      <c r="AO111" s="809"/>
      <c r="AP111" s="811" t="s">
        <v>202</v>
      </c>
      <c r="AQ111" s="812"/>
      <c r="AR111" s="812"/>
      <c r="AS111" s="812"/>
      <c r="AT111" s="813"/>
      <c r="AU111" s="1002"/>
      <c r="AV111" s="1003"/>
      <c r="AW111" s="1003"/>
      <c r="AX111" s="1003"/>
      <c r="AY111" s="1003"/>
      <c r="AZ111" s="814" t="s">
        <v>469</v>
      </c>
      <c r="BA111" s="815"/>
      <c r="BB111" s="815"/>
      <c r="BC111" s="815"/>
      <c r="BD111" s="815"/>
      <c r="BE111" s="815"/>
      <c r="BF111" s="815"/>
      <c r="BG111" s="815"/>
      <c r="BH111" s="815"/>
      <c r="BI111" s="815"/>
      <c r="BJ111" s="815"/>
      <c r="BK111" s="815"/>
      <c r="BL111" s="815"/>
      <c r="BM111" s="815"/>
      <c r="BN111" s="815"/>
      <c r="BO111" s="815"/>
      <c r="BP111" s="816"/>
      <c r="BQ111" s="817">
        <v>253329</v>
      </c>
      <c r="BR111" s="818"/>
      <c r="BS111" s="818"/>
      <c r="BT111" s="818"/>
      <c r="BU111" s="818"/>
      <c r="BV111" s="818">
        <v>218335</v>
      </c>
      <c r="BW111" s="818"/>
      <c r="BX111" s="818"/>
      <c r="BY111" s="818"/>
      <c r="BZ111" s="818"/>
      <c r="CA111" s="818">
        <v>181962</v>
      </c>
      <c r="CB111" s="818"/>
      <c r="CC111" s="818"/>
      <c r="CD111" s="818"/>
      <c r="CE111" s="818"/>
      <c r="CF111" s="819">
        <v>7.8</v>
      </c>
      <c r="CG111" s="820"/>
      <c r="CH111" s="820"/>
      <c r="CI111" s="820"/>
      <c r="CJ111" s="820"/>
      <c r="CK111" s="1008"/>
      <c r="CL111" s="1009"/>
      <c r="CM111" s="814" t="s">
        <v>136</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202</v>
      </c>
      <c r="DH111" s="818"/>
      <c r="DI111" s="818"/>
      <c r="DJ111" s="818"/>
      <c r="DK111" s="818"/>
      <c r="DL111" s="818" t="s">
        <v>202</v>
      </c>
      <c r="DM111" s="818"/>
      <c r="DN111" s="818"/>
      <c r="DO111" s="818"/>
      <c r="DP111" s="818"/>
      <c r="DQ111" s="818" t="s">
        <v>202</v>
      </c>
      <c r="DR111" s="818"/>
      <c r="DS111" s="818"/>
      <c r="DT111" s="818"/>
      <c r="DU111" s="818"/>
      <c r="DV111" s="821" t="s">
        <v>202</v>
      </c>
      <c r="DW111" s="821"/>
      <c r="DX111" s="821"/>
      <c r="DY111" s="821"/>
      <c r="DZ111" s="822"/>
    </row>
    <row r="112" spans="1:131" s="48" customFormat="1" ht="26.25" customHeight="1" x14ac:dyDescent="0.15">
      <c r="A112" s="969" t="s">
        <v>153</v>
      </c>
      <c r="B112" s="970"/>
      <c r="C112" s="815" t="s">
        <v>470</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202</v>
      </c>
      <c r="AB112" s="808"/>
      <c r="AC112" s="808"/>
      <c r="AD112" s="808"/>
      <c r="AE112" s="809"/>
      <c r="AF112" s="810" t="s">
        <v>202</v>
      </c>
      <c r="AG112" s="808"/>
      <c r="AH112" s="808"/>
      <c r="AI112" s="808"/>
      <c r="AJ112" s="809"/>
      <c r="AK112" s="810" t="s">
        <v>202</v>
      </c>
      <c r="AL112" s="808"/>
      <c r="AM112" s="808"/>
      <c r="AN112" s="808"/>
      <c r="AO112" s="809"/>
      <c r="AP112" s="811" t="s">
        <v>202</v>
      </c>
      <c r="AQ112" s="812"/>
      <c r="AR112" s="812"/>
      <c r="AS112" s="812"/>
      <c r="AT112" s="813"/>
      <c r="AU112" s="1002"/>
      <c r="AV112" s="1003"/>
      <c r="AW112" s="1003"/>
      <c r="AX112" s="1003"/>
      <c r="AY112" s="1003"/>
      <c r="AZ112" s="814" t="s">
        <v>271</v>
      </c>
      <c r="BA112" s="815"/>
      <c r="BB112" s="815"/>
      <c r="BC112" s="815"/>
      <c r="BD112" s="815"/>
      <c r="BE112" s="815"/>
      <c r="BF112" s="815"/>
      <c r="BG112" s="815"/>
      <c r="BH112" s="815"/>
      <c r="BI112" s="815"/>
      <c r="BJ112" s="815"/>
      <c r="BK112" s="815"/>
      <c r="BL112" s="815"/>
      <c r="BM112" s="815"/>
      <c r="BN112" s="815"/>
      <c r="BO112" s="815"/>
      <c r="BP112" s="816"/>
      <c r="BQ112" s="817">
        <v>783445</v>
      </c>
      <c r="BR112" s="818"/>
      <c r="BS112" s="818"/>
      <c r="BT112" s="818"/>
      <c r="BU112" s="818"/>
      <c r="BV112" s="818">
        <v>738588</v>
      </c>
      <c r="BW112" s="818"/>
      <c r="BX112" s="818"/>
      <c r="BY112" s="818"/>
      <c r="BZ112" s="818"/>
      <c r="CA112" s="818">
        <v>907045</v>
      </c>
      <c r="CB112" s="818"/>
      <c r="CC112" s="818"/>
      <c r="CD112" s="818"/>
      <c r="CE112" s="818"/>
      <c r="CF112" s="819">
        <v>39</v>
      </c>
      <c r="CG112" s="820"/>
      <c r="CH112" s="820"/>
      <c r="CI112" s="820"/>
      <c r="CJ112" s="820"/>
      <c r="CK112" s="1008"/>
      <c r="CL112" s="1009"/>
      <c r="CM112" s="814" t="s">
        <v>396</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202</v>
      </c>
      <c r="DH112" s="818"/>
      <c r="DI112" s="818"/>
      <c r="DJ112" s="818"/>
      <c r="DK112" s="818"/>
      <c r="DL112" s="818" t="s">
        <v>202</v>
      </c>
      <c r="DM112" s="818"/>
      <c r="DN112" s="818"/>
      <c r="DO112" s="818"/>
      <c r="DP112" s="818"/>
      <c r="DQ112" s="818" t="s">
        <v>202</v>
      </c>
      <c r="DR112" s="818"/>
      <c r="DS112" s="818"/>
      <c r="DT112" s="818"/>
      <c r="DU112" s="818"/>
      <c r="DV112" s="821" t="s">
        <v>202</v>
      </c>
      <c r="DW112" s="821"/>
      <c r="DX112" s="821"/>
      <c r="DY112" s="821"/>
      <c r="DZ112" s="822"/>
    </row>
    <row r="113" spans="1:130" s="48" customFormat="1" ht="26.25" customHeight="1" x14ac:dyDescent="0.15">
      <c r="A113" s="971"/>
      <c r="B113" s="972"/>
      <c r="C113" s="815" t="s">
        <v>472</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102399</v>
      </c>
      <c r="AB113" s="808"/>
      <c r="AC113" s="808"/>
      <c r="AD113" s="808"/>
      <c r="AE113" s="809"/>
      <c r="AF113" s="810">
        <v>111238</v>
      </c>
      <c r="AG113" s="808"/>
      <c r="AH113" s="808"/>
      <c r="AI113" s="808"/>
      <c r="AJ113" s="809"/>
      <c r="AK113" s="810">
        <v>123485</v>
      </c>
      <c r="AL113" s="808"/>
      <c r="AM113" s="808"/>
      <c r="AN113" s="808"/>
      <c r="AO113" s="809"/>
      <c r="AP113" s="811">
        <v>5.3</v>
      </c>
      <c r="AQ113" s="812"/>
      <c r="AR113" s="812"/>
      <c r="AS113" s="812"/>
      <c r="AT113" s="813"/>
      <c r="AU113" s="1002"/>
      <c r="AV113" s="1003"/>
      <c r="AW113" s="1003"/>
      <c r="AX113" s="1003"/>
      <c r="AY113" s="1003"/>
      <c r="AZ113" s="814" t="s">
        <v>207</v>
      </c>
      <c r="BA113" s="815"/>
      <c r="BB113" s="815"/>
      <c r="BC113" s="815"/>
      <c r="BD113" s="815"/>
      <c r="BE113" s="815"/>
      <c r="BF113" s="815"/>
      <c r="BG113" s="815"/>
      <c r="BH113" s="815"/>
      <c r="BI113" s="815"/>
      <c r="BJ113" s="815"/>
      <c r="BK113" s="815"/>
      <c r="BL113" s="815"/>
      <c r="BM113" s="815"/>
      <c r="BN113" s="815"/>
      <c r="BO113" s="815"/>
      <c r="BP113" s="816"/>
      <c r="BQ113" s="817" t="s">
        <v>202</v>
      </c>
      <c r="BR113" s="818"/>
      <c r="BS113" s="818"/>
      <c r="BT113" s="818"/>
      <c r="BU113" s="818"/>
      <c r="BV113" s="818" t="s">
        <v>202</v>
      </c>
      <c r="BW113" s="818"/>
      <c r="BX113" s="818"/>
      <c r="BY113" s="818"/>
      <c r="BZ113" s="818"/>
      <c r="CA113" s="818" t="s">
        <v>202</v>
      </c>
      <c r="CB113" s="818"/>
      <c r="CC113" s="818"/>
      <c r="CD113" s="818"/>
      <c r="CE113" s="818"/>
      <c r="CF113" s="819" t="s">
        <v>202</v>
      </c>
      <c r="CG113" s="820"/>
      <c r="CH113" s="820"/>
      <c r="CI113" s="820"/>
      <c r="CJ113" s="820"/>
      <c r="CK113" s="1008"/>
      <c r="CL113" s="1009"/>
      <c r="CM113" s="814" t="s">
        <v>406</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202</v>
      </c>
      <c r="DH113" s="808"/>
      <c r="DI113" s="808"/>
      <c r="DJ113" s="808"/>
      <c r="DK113" s="809"/>
      <c r="DL113" s="810" t="s">
        <v>202</v>
      </c>
      <c r="DM113" s="808"/>
      <c r="DN113" s="808"/>
      <c r="DO113" s="808"/>
      <c r="DP113" s="809"/>
      <c r="DQ113" s="810" t="s">
        <v>202</v>
      </c>
      <c r="DR113" s="808"/>
      <c r="DS113" s="808"/>
      <c r="DT113" s="808"/>
      <c r="DU113" s="809"/>
      <c r="DV113" s="811" t="s">
        <v>202</v>
      </c>
      <c r="DW113" s="812"/>
      <c r="DX113" s="812"/>
      <c r="DY113" s="812"/>
      <c r="DZ113" s="813"/>
    </row>
    <row r="114" spans="1:130" s="48" customFormat="1" ht="26.25" customHeight="1" x14ac:dyDescent="0.15">
      <c r="A114" s="971"/>
      <c r="B114" s="972"/>
      <c r="C114" s="815" t="s">
        <v>474</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t="s">
        <v>202</v>
      </c>
      <c r="AB114" s="808"/>
      <c r="AC114" s="808"/>
      <c r="AD114" s="808"/>
      <c r="AE114" s="809"/>
      <c r="AF114" s="810" t="s">
        <v>202</v>
      </c>
      <c r="AG114" s="808"/>
      <c r="AH114" s="808"/>
      <c r="AI114" s="808"/>
      <c r="AJ114" s="809"/>
      <c r="AK114" s="810" t="s">
        <v>202</v>
      </c>
      <c r="AL114" s="808"/>
      <c r="AM114" s="808"/>
      <c r="AN114" s="808"/>
      <c r="AO114" s="809"/>
      <c r="AP114" s="811" t="s">
        <v>202</v>
      </c>
      <c r="AQ114" s="812"/>
      <c r="AR114" s="812"/>
      <c r="AS114" s="812"/>
      <c r="AT114" s="813"/>
      <c r="AU114" s="1002"/>
      <c r="AV114" s="1003"/>
      <c r="AW114" s="1003"/>
      <c r="AX114" s="1003"/>
      <c r="AY114" s="1003"/>
      <c r="AZ114" s="814" t="s">
        <v>475</v>
      </c>
      <c r="BA114" s="815"/>
      <c r="BB114" s="815"/>
      <c r="BC114" s="815"/>
      <c r="BD114" s="815"/>
      <c r="BE114" s="815"/>
      <c r="BF114" s="815"/>
      <c r="BG114" s="815"/>
      <c r="BH114" s="815"/>
      <c r="BI114" s="815"/>
      <c r="BJ114" s="815"/>
      <c r="BK114" s="815"/>
      <c r="BL114" s="815"/>
      <c r="BM114" s="815"/>
      <c r="BN114" s="815"/>
      <c r="BO114" s="815"/>
      <c r="BP114" s="816"/>
      <c r="BQ114" s="817">
        <v>570570</v>
      </c>
      <c r="BR114" s="818"/>
      <c r="BS114" s="818"/>
      <c r="BT114" s="818"/>
      <c r="BU114" s="818"/>
      <c r="BV114" s="818">
        <v>546760</v>
      </c>
      <c r="BW114" s="818"/>
      <c r="BX114" s="818"/>
      <c r="BY114" s="818"/>
      <c r="BZ114" s="818"/>
      <c r="CA114" s="818">
        <v>525550</v>
      </c>
      <c r="CB114" s="818"/>
      <c r="CC114" s="818"/>
      <c r="CD114" s="818"/>
      <c r="CE114" s="818"/>
      <c r="CF114" s="819">
        <v>22.6</v>
      </c>
      <c r="CG114" s="820"/>
      <c r="CH114" s="820"/>
      <c r="CI114" s="820"/>
      <c r="CJ114" s="820"/>
      <c r="CK114" s="1008"/>
      <c r="CL114" s="1009"/>
      <c r="CM114" s="814" t="s">
        <v>476</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202</v>
      </c>
      <c r="DH114" s="808"/>
      <c r="DI114" s="808"/>
      <c r="DJ114" s="808"/>
      <c r="DK114" s="809"/>
      <c r="DL114" s="810" t="s">
        <v>202</v>
      </c>
      <c r="DM114" s="808"/>
      <c r="DN114" s="808"/>
      <c r="DO114" s="808"/>
      <c r="DP114" s="809"/>
      <c r="DQ114" s="810" t="s">
        <v>202</v>
      </c>
      <c r="DR114" s="808"/>
      <c r="DS114" s="808"/>
      <c r="DT114" s="808"/>
      <c r="DU114" s="809"/>
      <c r="DV114" s="811" t="s">
        <v>202</v>
      </c>
      <c r="DW114" s="812"/>
      <c r="DX114" s="812"/>
      <c r="DY114" s="812"/>
      <c r="DZ114" s="813"/>
    </row>
    <row r="115" spans="1:130" s="48" customFormat="1" ht="26.25" customHeight="1" x14ac:dyDescent="0.15">
      <c r="A115" s="971"/>
      <c r="B115" s="972"/>
      <c r="C115" s="815" t="s">
        <v>376</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44124</v>
      </c>
      <c r="AB115" s="808"/>
      <c r="AC115" s="808"/>
      <c r="AD115" s="808"/>
      <c r="AE115" s="809"/>
      <c r="AF115" s="810">
        <v>38093</v>
      </c>
      <c r="AG115" s="808"/>
      <c r="AH115" s="808"/>
      <c r="AI115" s="808"/>
      <c r="AJ115" s="809"/>
      <c r="AK115" s="810">
        <v>38755</v>
      </c>
      <c r="AL115" s="808"/>
      <c r="AM115" s="808"/>
      <c r="AN115" s="808"/>
      <c r="AO115" s="809"/>
      <c r="AP115" s="811">
        <v>1.7</v>
      </c>
      <c r="AQ115" s="812"/>
      <c r="AR115" s="812"/>
      <c r="AS115" s="812"/>
      <c r="AT115" s="813"/>
      <c r="AU115" s="1002"/>
      <c r="AV115" s="1003"/>
      <c r="AW115" s="1003"/>
      <c r="AX115" s="1003"/>
      <c r="AY115" s="1003"/>
      <c r="AZ115" s="814" t="s">
        <v>351</v>
      </c>
      <c r="BA115" s="815"/>
      <c r="BB115" s="815"/>
      <c r="BC115" s="815"/>
      <c r="BD115" s="815"/>
      <c r="BE115" s="815"/>
      <c r="BF115" s="815"/>
      <c r="BG115" s="815"/>
      <c r="BH115" s="815"/>
      <c r="BI115" s="815"/>
      <c r="BJ115" s="815"/>
      <c r="BK115" s="815"/>
      <c r="BL115" s="815"/>
      <c r="BM115" s="815"/>
      <c r="BN115" s="815"/>
      <c r="BO115" s="815"/>
      <c r="BP115" s="816"/>
      <c r="BQ115" s="817" t="s">
        <v>202</v>
      </c>
      <c r="BR115" s="818"/>
      <c r="BS115" s="818"/>
      <c r="BT115" s="818"/>
      <c r="BU115" s="818"/>
      <c r="BV115" s="818" t="s">
        <v>202</v>
      </c>
      <c r="BW115" s="818"/>
      <c r="BX115" s="818"/>
      <c r="BY115" s="818"/>
      <c r="BZ115" s="818"/>
      <c r="CA115" s="818" t="s">
        <v>202</v>
      </c>
      <c r="CB115" s="818"/>
      <c r="CC115" s="818"/>
      <c r="CD115" s="818"/>
      <c r="CE115" s="818"/>
      <c r="CF115" s="819" t="s">
        <v>202</v>
      </c>
      <c r="CG115" s="820"/>
      <c r="CH115" s="820"/>
      <c r="CI115" s="820"/>
      <c r="CJ115" s="820"/>
      <c r="CK115" s="1008"/>
      <c r="CL115" s="1009"/>
      <c r="CM115" s="814" t="s">
        <v>29</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202</v>
      </c>
      <c r="DH115" s="808"/>
      <c r="DI115" s="808"/>
      <c r="DJ115" s="808"/>
      <c r="DK115" s="809"/>
      <c r="DL115" s="810" t="s">
        <v>202</v>
      </c>
      <c r="DM115" s="808"/>
      <c r="DN115" s="808"/>
      <c r="DO115" s="808"/>
      <c r="DP115" s="809"/>
      <c r="DQ115" s="810" t="s">
        <v>202</v>
      </c>
      <c r="DR115" s="808"/>
      <c r="DS115" s="808"/>
      <c r="DT115" s="808"/>
      <c r="DU115" s="809"/>
      <c r="DV115" s="811" t="s">
        <v>202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22</v>
      </c>
      <c r="AB116" s="808"/>
      <c r="AC116" s="808"/>
      <c r="AD116" s="808"/>
      <c r="AE116" s="809"/>
      <c r="AF116" s="810" t="s">
        <v>202</v>
      </c>
      <c r="AG116" s="808"/>
      <c r="AH116" s="808"/>
      <c r="AI116" s="808"/>
      <c r="AJ116" s="809"/>
      <c r="AK116" s="810" t="s">
        <v>202</v>
      </c>
      <c r="AL116" s="808"/>
      <c r="AM116" s="808"/>
      <c r="AN116" s="808"/>
      <c r="AO116" s="809"/>
      <c r="AP116" s="811" t="s">
        <v>202</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202</v>
      </c>
      <c r="BR116" s="818"/>
      <c r="BS116" s="818"/>
      <c r="BT116" s="818"/>
      <c r="BU116" s="818"/>
      <c r="BV116" s="818" t="s">
        <v>202</v>
      </c>
      <c r="BW116" s="818"/>
      <c r="BX116" s="818"/>
      <c r="BY116" s="818"/>
      <c r="BZ116" s="818"/>
      <c r="CA116" s="818" t="s">
        <v>202</v>
      </c>
      <c r="CB116" s="818"/>
      <c r="CC116" s="818"/>
      <c r="CD116" s="818"/>
      <c r="CE116" s="818"/>
      <c r="CF116" s="819" t="s">
        <v>202</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202</v>
      </c>
      <c r="DH116" s="808"/>
      <c r="DI116" s="808"/>
      <c r="DJ116" s="808"/>
      <c r="DK116" s="809"/>
      <c r="DL116" s="810" t="s">
        <v>202</v>
      </c>
      <c r="DM116" s="808"/>
      <c r="DN116" s="808"/>
      <c r="DO116" s="808"/>
      <c r="DP116" s="809"/>
      <c r="DQ116" s="810" t="s">
        <v>202</v>
      </c>
      <c r="DR116" s="808"/>
      <c r="DS116" s="808"/>
      <c r="DT116" s="808"/>
      <c r="DU116" s="809"/>
      <c r="DV116" s="811" t="s">
        <v>202</v>
      </c>
      <c r="DW116" s="812"/>
      <c r="DX116" s="812"/>
      <c r="DY116" s="812"/>
      <c r="DZ116" s="813"/>
    </row>
    <row r="117" spans="1:130" s="48" customFormat="1" ht="26.25" customHeight="1" x14ac:dyDescent="0.15">
      <c r="A117" s="782" t="s">
        <v>275</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326</v>
      </c>
      <c r="Z117" s="784"/>
      <c r="AA117" s="829">
        <v>462360</v>
      </c>
      <c r="AB117" s="830"/>
      <c r="AC117" s="830"/>
      <c r="AD117" s="830"/>
      <c r="AE117" s="831"/>
      <c r="AF117" s="832">
        <v>482186</v>
      </c>
      <c r="AG117" s="830"/>
      <c r="AH117" s="830"/>
      <c r="AI117" s="830"/>
      <c r="AJ117" s="831"/>
      <c r="AK117" s="832">
        <v>502935</v>
      </c>
      <c r="AL117" s="830"/>
      <c r="AM117" s="830"/>
      <c r="AN117" s="830"/>
      <c r="AO117" s="831"/>
      <c r="AP117" s="833"/>
      <c r="AQ117" s="834"/>
      <c r="AR117" s="834"/>
      <c r="AS117" s="834"/>
      <c r="AT117" s="835"/>
      <c r="AU117" s="1002"/>
      <c r="AV117" s="1003"/>
      <c r="AW117" s="1003"/>
      <c r="AX117" s="1003"/>
      <c r="AY117" s="1003"/>
      <c r="AZ117" s="836" t="s">
        <v>477</v>
      </c>
      <c r="BA117" s="837"/>
      <c r="BB117" s="837"/>
      <c r="BC117" s="837"/>
      <c r="BD117" s="837"/>
      <c r="BE117" s="837"/>
      <c r="BF117" s="837"/>
      <c r="BG117" s="837"/>
      <c r="BH117" s="837"/>
      <c r="BI117" s="837"/>
      <c r="BJ117" s="837"/>
      <c r="BK117" s="837"/>
      <c r="BL117" s="837"/>
      <c r="BM117" s="837"/>
      <c r="BN117" s="837"/>
      <c r="BO117" s="837"/>
      <c r="BP117" s="838"/>
      <c r="BQ117" s="817" t="s">
        <v>202</v>
      </c>
      <c r="BR117" s="818"/>
      <c r="BS117" s="818"/>
      <c r="BT117" s="818"/>
      <c r="BU117" s="818"/>
      <c r="BV117" s="818" t="s">
        <v>202</v>
      </c>
      <c r="BW117" s="818"/>
      <c r="BX117" s="818"/>
      <c r="BY117" s="818"/>
      <c r="BZ117" s="818"/>
      <c r="CA117" s="818" t="s">
        <v>202</v>
      </c>
      <c r="CB117" s="818"/>
      <c r="CC117" s="818"/>
      <c r="CD117" s="818"/>
      <c r="CE117" s="818"/>
      <c r="CF117" s="819" t="s">
        <v>202</v>
      </c>
      <c r="CG117" s="820"/>
      <c r="CH117" s="820"/>
      <c r="CI117" s="820"/>
      <c r="CJ117" s="820"/>
      <c r="CK117" s="1008"/>
      <c r="CL117" s="1009"/>
      <c r="CM117" s="814" t="s">
        <v>343</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202</v>
      </c>
      <c r="DH117" s="808"/>
      <c r="DI117" s="808"/>
      <c r="DJ117" s="808"/>
      <c r="DK117" s="809"/>
      <c r="DL117" s="810" t="s">
        <v>202</v>
      </c>
      <c r="DM117" s="808"/>
      <c r="DN117" s="808"/>
      <c r="DO117" s="808"/>
      <c r="DP117" s="809"/>
      <c r="DQ117" s="810" t="s">
        <v>202</v>
      </c>
      <c r="DR117" s="808"/>
      <c r="DS117" s="808"/>
      <c r="DT117" s="808"/>
      <c r="DU117" s="809"/>
      <c r="DV117" s="811" t="s">
        <v>202</v>
      </c>
      <c r="DW117" s="812"/>
      <c r="DX117" s="812"/>
      <c r="DY117" s="812"/>
      <c r="DZ117" s="813"/>
    </row>
    <row r="118" spans="1:130" s="48" customFormat="1" ht="26.25" customHeight="1" x14ac:dyDescent="0.15">
      <c r="A118" s="782" t="s">
        <v>92</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432</v>
      </c>
      <c r="AB118" s="783"/>
      <c r="AC118" s="783"/>
      <c r="AD118" s="783"/>
      <c r="AE118" s="784"/>
      <c r="AF118" s="785" t="s">
        <v>466</v>
      </c>
      <c r="AG118" s="783"/>
      <c r="AH118" s="783"/>
      <c r="AI118" s="783"/>
      <c r="AJ118" s="784"/>
      <c r="AK118" s="785" t="s">
        <v>389</v>
      </c>
      <c r="AL118" s="783"/>
      <c r="AM118" s="783"/>
      <c r="AN118" s="783"/>
      <c r="AO118" s="784"/>
      <c r="AP118" s="785" t="s">
        <v>467</v>
      </c>
      <c r="AQ118" s="783"/>
      <c r="AR118" s="783"/>
      <c r="AS118" s="783"/>
      <c r="AT118" s="786"/>
      <c r="AU118" s="1002"/>
      <c r="AV118" s="1003"/>
      <c r="AW118" s="1003"/>
      <c r="AX118" s="1003"/>
      <c r="AY118" s="1003"/>
      <c r="AZ118" s="839" t="s">
        <v>478</v>
      </c>
      <c r="BA118" s="823"/>
      <c r="BB118" s="823"/>
      <c r="BC118" s="823"/>
      <c r="BD118" s="823"/>
      <c r="BE118" s="823"/>
      <c r="BF118" s="823"/>
      <c r="BG118" s="823"/>
      <c r="BH118" s="823"/>
      <c r="BI118" s="823"/>
      <c r="BJ118" s="823"/>
      <c r="BK118" s="823"/>
      <c r="BL118" s="823"/>
      <c r="BM118" s="823"/>
      <c r="BN118" s="823"/>
      <c r="BO118" s="823"/>
      <c r="BP118" s="824"/>
      <c r="BQ118" s="840" t="s">
        <v>202</v>
      </c>
      <c r="BR118" s="841"/>
      <c r="BS118" s="841"/>
      <c r="BT118" s="841"/>
      <c r="BU118" s="841"/>
      <c r="BV118" s="841" t="s">
        <v>202</v>
      </c>
      <c r="BW118" s="841"/>
      <c r="BX118" s="841"/>
      <c r="BY118" s="841"/>
      <c r="BZ118" s="841"/>
      <c r="CA118" s="841" t="s">
        <v>202</v>
      </c>
      <c r="CB118" s="841"/>
      <c r="CC118" s="841"/>
      <c r="CD118" s="841"/>
      <c r="CE118" s="841"/>
      <c r="CF118" s="819" t="s">
        <v>202</v>
      </c>
      <c r="CG118" s="820"/>
      <c r="CH118" s="820"/>
      <c r="CI118" s="820"/>
      <c r="CJ118" s="820"/>
      <c r="CK118" s="1008"/>
      <c r="CL118" s="1009"/>
      <c r="CM118" s="814" t="s">
        <v>479</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202</v>
      </c>
      <c r="DH118" s="808"/>
      <c r="DI118" s="808"/>
      <c r="DJ118" s="808"/>
      <c r="DK118" s="809"/>
      <c r="DL118" s="810" t="s">
        <v>202</v>
      </c>
      <c r="DM118" s="808"/>
      <c r="DN118" s="808"/>
      <c r="DO118" s="808"/>
      <c r="DP118" s="809"/>
      <c r="DQ118" s="810" t="s">
        <v>202</v>
      </c>
      <c r="DR118" s="808"/>
      <c r="DS118" s="808"/>
      <c r="DT118" s="808"/>
      <c r="DU118" s="809"/>
      <c r="DV118" s="811" t="s">
        <v>202</v>
      </c>
      <c r="DW118" s="812"/>
      <c r="DX118" s="812"/>
      <c r="DY118" s="812"/>
      <c r="DZ118" s="813"/>
    </row>
    <row r="119" spans="1:130" s="48" customFormat="1" ht="26.25" customHeight="1" x14ac:dyDescent="0.15">
      <c r="A119" s="1012" t="s">
        <v>386</v>
      </c>
      <c r="B119" s="1007"/>
      <c r="C119" s="798" t="s">
        <v>62</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202</v>
      </c>
      <c r="AB119" s="792"/>
      <c r="AC119" s="792"/>
      <c r="AD119" s="792"/>
      <c r="AE119" s="793"/>
      <c r="AF119" s="794" t="s">
        <v>202</v>
      </c>
      <c r="AG119" s="792"/>
      <c r="AH119" s="792"/>
      <c r="AI119" s="792"/>
      <c r="AJ119" s="793"/>
      <c r="AK119" s="794" t="s">
        <v>202</v>
      </c>
      <c r="AL119" s="792"/>
      <c r="AM119" s="792"/>
      <c r="AN119" s="792"/>
      <c r="AO119" s="793"/>
      <c r="AP119" s="795" t="s">
        <v>202</v>
      </c>
      <c r="AQ119" s="796"/>
      <c r="AR119" s="796"/>
      <c r="AS119" s="796"/>
      <c r="AT119" s="797"/>
      <c r="AU119" s="1004"/>
      <c r="AV119" s="1005"/>
      <c r="AW119" s="1005"/>
      <c r="AX119" s="1005"/>
      <c r="AY119" s="1005"/>
      <c r="AZ119" s="69" t="s">
        <v>275</v>
      </c>
      <c r="BA119" s="69"/>
      <c r="BB119" s="69"/>
      <c r="BC119" s="69"/>
      <c r="BD119" s="69"/>
      <c r="BE119" s="69"/>
      <c r="BF119" s="69"/>
      <c r="BG119" s="69"/>
      <c r="BH119" s="69"/>
      <c r="BI119" s="69"/>
      <c r="BJ119" s="69"/>
      <c r="BK119" s="69"/>
      <c r="BL119" s="69"/>
      <c r="BM119" s="69"/>
      <c r="BN119" s="69"/>
      <c r="BO119" s="828" t="s">
        <v>170</v>
      </c>
      <c r="BP119" s="842"/>
      <c r="BQ119" s="840">
        <v>4992260</v>
      </c>
      <c r="BR119" s="841"/>
      <c r="BS119" s="841"/>
      <c r="BT119" s="841"/>
      <c r="BU119" s="841"/>
      <c r="BV119" s="841">
        <v>5002165</v>
      </c>
      <c r="BW119" s="841"/>
      <c r="BX119" s="841"/>
      <c r="BY119" s="841"/>
      <c r="BZ119" s="841"/>
      <c r="CA119" s="841">
        <v>5022152</v>
      </c>
      <c r="CB119" s="841"/>
      <c r="CC119" s="841"/>
      <c r="CD119" s="841"/>
      <c r="CE119" s="841"/>
      <c r="CF119" s="843"/>
      <c r="CG119" s="844"/>
      <c r="CH119" s="844"/>
      <c r="CI119" s="844"/>
      <c r="CJ119" s="845"/>
      <c r="CK119" s="1010"/>
      <c r="CL119" s="1011"/>
      <c r="CM119" s="839" t="s">
        <v>480</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253329</v>
      </c>
      <c r="DH119" s="847"/>
      <c r="DI119" s="847"/>
      <c r="DJ119" s="847"/>
      <c r="DK119" s="848"/>
      <c r="DL119" s="849">
        <v>218335</v>
      </c>
      <c r="DM119" s="847"/>
      <c r="DN119" s="847"/>
      <c r="DO119" s="847"/>
      <c r="DP119" s="848"/>
      <c r="DQ119" s="849">
        <v>181962</v>
      </c>
      <c r="DR119" s="847"/>
      <c r="DS119" s="847"/>
      <c r="DT119" s="847"/>
      <c r="DU119" s="848"/>
      <c r="DV119" s="850">
        <v>7.8</v>
      </c>
      <c r="DW119" s="851"/>
      <c r="DX119" s="851"/>
      <c r="DY119" s="851"/>
      <c r="DZ119" s="852"/>
    </row>
    <row r="120" spans="1:130" s="48" customFormat="1" ht="26.25" customHeight="1" x14ac:dyDescent="0.15">
      <c r="A120" s="1013"/>
      <c r="B120" s="1009"/>
      <c r="C120" s="814" t="s">
        <v>136</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202</v>
      </c>
      <c r="AB120" s="808"/>
      <c r="AC120" s="808"/>
      <c r="AD120" s="808"/>
      <c r="AE120" s="809"/>
      <c r="AF120" s="810" t="s">
        <v>202</v>
      </c>
      <c r="AG120" s="808"/>
      <c r="AH120" s="808"/>
      <c r="AI120" s="808"/>
      <c r="AJ120" s="809"/>
      <c r="AK120" s="810" t="s">
        <v>202</v>
      </c>
      <c r="AL120" s="808"/>
      <c r="AM120" s="808"/>
      <c r="AN120" s="808"/>
      <c r="AO120" s="809"/>
      <c r="AP120" s="811" t="s">
        <v>202</v>
      </c>
      <c r="AQ120" s="812"/>
      <c r="AR120" s="812"/>
      <c r="AS120" s="812"/>
      <c r="AT120" s="813"/>
      <c r="AU120" s="975" t="s">
        <v>471</v>
      </c>
      <c r="AV120" s="976"/>
      <c r="AW120" s="976"/>
      <c r="AX120" s="976"/>
      <c r="AY120" s="977"/>
      <c r="AZ120" s="798" t="s">
        <v>217</v>
      </c>
      <c r="BA120" s="789"/>
      <c r="BB120" s="789"/>
      <c r="BC120" s="789"/>
      <c r="BD120" s="789"/>
      <c r="BE120" s="789"/>
      <c r="BF120" s="789"/>
      <c r="BG120" s="789"/>
      <c r="BH120" s="789"/>
      <c r="BI120" s="789"/>
      <c r="BJ120" s="789"/>
      <c r="BK120" s="789"/>
      <c r="BL120" s="789"/>
      <c r="BM120" s="789"/>
      <c r="BN120" s="789"/>
      <c r="BO120" s="789"/>
      <c r="BP120" s="790"/>
      <c r="BQ120" s="799">
        <v>2057968</v>
      </c>
      <c r="BR120" s="800"/>
      <c r="BS120" s="800"/>
      <c r="BT120" s="800"/>
      <c r="BU120" s="800"/>
      <c r="BV120" s="800">
        <v>2456979</v>
      </c>
      <c r="BW120" s="800"/>
      <c r="BX120" s="800"/>
      <c r="BY120" s="800"/>
      <c r="BZ120" s="800"/>
      <c r="CA120" s="800">
        <v>2724114</v>
      </c>
      <c r="CB120" s="800"/>
      <c r="CC120" s="800"/>
      <c r="CD120" s="800"/>
      <c r="CE120" s="800"/>
      <c r="CF120" s="801">
        <v>117.1</v>
      </c>
      <c r="CG120" s="802"/>
      <c r="CH120" s="802"/>
      <c r="CI120" s="802"/>
      <c r="CJ120" s="802"/>
      <c r="CK120" s="983" t="s">
        <v>272</v>
      </c>
      <c r="CL120" s="984"/>
      <c r="CM120" s="984"/>
      <c r="CN120" s="984"/>
      <c r="CO120" s="985"/>
      <c r="CP120" s="853" t="s">
        <v>356</v>
      </c>
      <c r="CQ120" s="854"/>
      <c r="CR120" s="854"/>
      <c r="CS120" s="854"/>
      <c r="CT120" s="854"/>
      <c r="CU120" s="854"/>
      <c r="CV120" s="854"/>
      <c r="CW120" s="854"/>
      <c r="CX120" s="854"/>
      <c r="CY120" s="854"/>
      <c r="CZ120" s="854"/>
      <c r="DA120" s="854"/>
      <c r="DB120" s="854"/>
      <c r="DC120" s="854"/>
      <c r="DD120" s="854"/>
      <c r="DE120" s="854"/>
      <c r="DF120" s="855"/>
      <c r="DG120" s="799" t="s">
        <v>202</v>
      </c>
      <c r="DH120" s="800"/>
      <c r="DI120" s="800"/>
      <c r="DJ120" s="800"/>
      <c r="DK120" s="800"/>
      <c r="DL120" s="800" t="s">
        <v>202</v>
      </c>
      <c r="DM120" s="800"/>
      <c r="DN120" s="800"/>
      <c r="DO120" s="800"/>
      <c r="DP120" s="800"/>
      <c r="DQ120" s="800">
        <v>537253</v>
      </c>
      <c r="DR120" s="800"/>
      <c r="DS120" s="800"/>
      <c r="DT120" s="800"/>
      <c r="DU120" s="800"/>
      <c r="DV120" s="803">
        <v>23.1</v>
      </c>
      <c r="DW120" s="803"/>
      <c r="DX120" s="803"/>
      <c r="DY120" s="803"/>
      <c r="DZ120" s="804"/>
    </row>
    <row r="121" spans="1:130" s="48" customFormat="1" ht="26.25" customHeight="1" x14ac:dyDescent="0.15">
      <c r="A121" s="1013"/>
      <c r="B121" s="1009"/>
      <c r="C121" s="836" t="s">
        <v>138</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202</v>
      </c>
      <c r="AB121" s="808"/>
      <c r="AC121" s="808"/>
      <c r="AD121" s="808"/>
      <c r="AE121" s="809"/>
      <c r="AF121" s="810" t="s">
        <v>202</v>
      </c>
      <c r="AG121" s="808"/>
      <c r="AH121" s="808"/>
      <c r="AI121" s="808"/>
      <c r="AJ121" s="809"/>
      <c r="AK121" s="810" t="s">
        <v>202</v>
      </c>
      <c r="AL121" s="808"/>
      <c r="AM121" s="808"/>
      <c r="AN121" s="808"/>
      <c r="AO121" s="809"/>
      <c r="AP121" s="811" t="s">
        <v>202</v>
      </c>
      <c r="AQ121" s="812"/>
      <c r="AR121" s="812"/>
      <c r="AS121" s="812"/>
      <c r="AT121" s="813"/>
      <c r="AU121" s="978"/>
      <c r="AV121" s="979"/>
      <c r="AW121" s="979"/>
      <c r="AX121" s="979"/>
      <c r="AY121" s="980"/>
      <c r="AZ121" s="814" t="s">
        <v>481</v>
      </c>
      <c r="BA121" s="815"/>
      <c r="BB121" s="815"/>
      <c r="BC121" s="815"/>
      <c r="BD121" s="815"/>
      <c r="BE121" s="815"/>
      <c r="BF121" s="815"/>
      <c r="BG121" s="815"/>
      <c r="BH121" s="815"/>
      <c r="BI121" s="815"/>
      <c r="BJ121" s="815"/>
      <c r="BK121" s="815"/>
      <c r="BL121" s="815"/>
      <c r="BM121" s="815"/>
      <c r="BN121" s="815"/>
      <c r="BO121" s="815"/>
      <c r="BP121" s="816"/>
      <c r="BQ121" s="817">
        <v>427416</v>
      </c>
      <c r="BR121" s="818"/>
      <c r="BS121" s="818"/>
      <c r="BT121" s="818"/>
      <c r="BU121" s="818"/>
      <c r="BV121" s="818">
        <v>507925</v>
      </c>
      <c r="BW121" s="818"/>
      <c r="BX121" s="818"/>
      <c r="BY121" s="818"/>
      <c r="BZ121" s="818"/>
      <c r="CA121" s="818">
        <v>563949</v>
      </c>
      <c r="CB121" s="818"/>
      <c r="CC121" s="818"/>
      <c r="CD121" s="818"/>
      <c r="CE121" s="818"/>
      <c r="CF121" s="819">
        <v>24.2</v>
      </c>
      <c r="CG121" s="820"/>
      <c r="CH121" s="820"/>
      <c r="CI121" s="820"/>
      <c r="CJ121" s="820"/>
      <c r="CK121" s="986"/>
      <c r="CL121" s="987"/>
      <c r="CM121" s="987"/>
      <c r="CN121" s="987"/>
      <c r="CO121" s="988"/>
      <c r="CP121" s="856" t="s">
        <v>458</v>
      </c>
      <c r="CQ121" s="857"/>
      <c r="CR121" s="857"/>
      <c r="CS121" s="857"/>
      <c r="CT121" s="857"/>
      <c r="CU121" s="857"/>
      <c r="CV121" s="857"/>
      <c r="CW121" s="857"/>
      <c r="CX121" s="857"/>
      <c r="CY121" s="857"/>
      <c r="CZ121" s="857"/>
      <c r="DA121" s="857"/>
      <c r="DB121" s="857"/>
      <c r="DC121" s="857"/>
      <c r="DD121" s="857"/>
      <c r="DE121" s="857"/>
      <c r="DF121" s="858"/>
      <c r="DG121" s="817" t="s">
        <v>202</v>
      </c>
      <c r="DH121" s="818"/>
      <c r="DI121" s="818"/>
      <c r="DJ121" s="818"/>
      <c r="DK121" s="818"/>
      <c r="DL121" s="818" t="s">
        <v>202</v>
      </c>
      <c r="DM121" s="818"/>
      <c r="DN121" s="818"/>
      <c r="DO121" s="818"/>
      <c r="DP121" s="818"/>
      <c r="DQ121" s="818">
        <v>369792</v>
      </c>
      <c r="DR121" s="818"/>
      <c r="DS121" s="818"/>
      <c r="DT121" s="818"/>
      <c r="DU121" s="818"/>
      <c r="DV121" s="821">
        <v>15.9</v>
      </c>
      <c r="DW121" s="821"/>
      <c r="DX121" s="821"/>
      <c r="DY121" s="821"/>
      <c r="DZ121" s="822"/>
    </row>
    <row r="122" spans="1:130" s="48" customFormat="1" ht="26.25" customHeight="1" x14ac:dyDescent="0.15">
      <c r="A122" s="1013"/>
      <c r="B122" s="1009"/>
      <c r="C122" s="814" t="s">
        <v>476</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202</v>
      </c>
      <c r="AB122" s="808"/>
      <c r="AC122" s="808"/>
      <c r="AD122" s="808"/>
      <c r="AE122" s="809"/>
      <c r="AF122" s="810" t="s">
        <v>202</v>
      </c>
      <c r="AG122" s="808"/>
      <c r="AH122" s="808"/>
      <c r="AI122" s="808"/>
      <c r="AJ122" s="809"/>
      <c r="AK122" s="810" t="s">
        <v>202</v>
      </c>
      <c r="AL122" s="808"/>
      <c r="AM122" s="808"/>
      <c r="AN122" s="808"/>
      <c r="AO122" s="809"/>
      <c r="AP122" s="811" t="s">
        <v>202</v>
      </c>
      <c r="AQ122" s="812"/>
      <c r="AR122" s="812"/>
      <c r="AS122" s="812"/>
      <c r="AT122" s="813"/>
      <c r="AU122" s="978"/>
      <c r="AV122" s="979"/>
      <c r="AW122" s="979"/>
      <c r="AX122" s="979"/>
      <c r="AY122" s="980"/>
      <c r="AZ122" s="839" t="s">
        <v>483</v>
      </c>
      <c r="BA122" s="823"/>
      <c r="BB122" s="823"/>
      <c r="BC122" s="823"/>
      <c r="BD122" s="823"/>
      <c r="BE122" s="823"/>
      <c r="BF122" s="823"/>
      <c r="BG122" s="823"/>
      <c r="BH122" s="823"/>
      <c r="BI122" s="823"/>
      <c r="BJ122" s="823"/>
      <c r="BK122" s="823"/>
      <c r="BL122" s="823"/>
      <c r="BM122" s="823"/>
      <c r="BN122" s="823"/>
      <c r="BO122" s="823"/>
      <c r="BP122" s="824"/>
      <c r="BQ122" s="840">
        <v>2587428</v>
      </c>
      <c r="BR122" s="841"/>
      <c r="BS122" s="841"/>
      <c r="BT122" s="841"/>
      <c r="BU122" s="841"/>
      <c r="BV122" s="841">
        <v>2582343</v>
      </c>
      <c r="BW122" s="841"/>
      <c r="BX122" s="841"/>
      <c r="BY122" s="841"/>
      <c r="BZ122" s="841"/>
      <c r="CA122" s="841">
        <v>2441770</v>
      </c>
      <c r="CB122" s="841"/>
      <c r="CC122" s="841"/>
      <c r="CD122" s="841"/>
      <c r="CE122" s="841"/>
      <c r="CF122" s="859">
        <v>104.9</v>
      </c>
      <c r="CG122" s="860"/>
      <c r="CH122" s="860"/>
      <c r="CI122" s="860"/>
      <c r="CJ122" s="860"/>
      <c r="CK122" s="986"/>
      <c r="CL122" s="987"/>
      <c r="CM122" s="987"/>
      <c r="CN122" s="987"/>
      <c r="CO122" s="988"/>
      <c r="CP122" s="856" t="s">
        <v>286</v>
      </c>
      <c r="CQ122" s="857"/>
      <c r="CR122" s="857"/>
      <c r="CS122" s="857"/>
      <c r="CT122" s="857"/>
      <c r="CU122" s="857"/>
      <c r="CV122" s="857"/>
      <c r="CW122" s="857"/>
      <c r="CX122" s="857"/>
      <c r="CY122" s="857"/>
      <c r="CZ122" s="857"/>
      <c r="DA122" s="857"/>
      <c r="DB122" s="857"/>
      <c r="DC122" s="857"/>
      <c r="DD122" s="857"/>
      <c r="DE122" s="857"/>
      <c r="DF122" s="858"/>
      <c r="DG122" s="817" t="s">
        <v>202</v>
      </c>
      <c r="DH122" s="818"/>
      <c r="DI122" s="818"/>
      <c r="DJ122" s="818"/>
      <c r="DK122" s="818"/>
      <c r="DL122" s="818" t="s">
        <v>202</v>
      </c>
      <c r="DM122" s="818"/>
      <c r="DN122" s="818"/>
      <c r="DO122" s="818"/>
      <c r="DP122" s="818"/>
      <c r="DQ122" s="818" t="s">
        <v>202</v>
      </c>
      <c r="DR122" s="818"/>
      <c r="DS122" s="818"/>
      <c r="DT122" s="818"/>
      <c r="DU122" s="818"/>
      <c r="DV122" s="821" t="s">
        <v>202</v>
      </c>
      <c r="DW122" s="821"/>
      <c r="DX122" s="821"/>
      <c r="DY122" s="821"/>
      <c r="DZ122" s="822"/>
    </row>
    <row r="123" spans="1:130" s="48" customFormat="1" ht="26.25" customHeight="1" x14ac:dyDescent="0.15">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202</v>
      </c>
      <c r="AB123" s="808"/>
      <c r="AC123" s="808"/>
      <c r="AD123" s="808"/>
      <c r="AE123" s="809"/>
      <c r="AF123" s="810" t="s">
        <v>202</v>
      </c>
      <c r="AG123" s="808"/>
      <c r="AH123" s="808"/>
      <c r="AI123" s="808"/>
      <c r="AJ123" s="809"/>
      <c r="AK123" s="810" t="s">
        <v>202</v>
      </c>
      <c r="AL123" s="808"/>
      <c r="AM123" s="808"/>
      <c r="AN123" s="808"/>
      <c r="AO123" s="809"/>
      <c r="AP123" s="811" t="s">
        <v>202</v>
      </c>
      <c r="AQ123" s="812"/>
      <c r="AR123" s="812"/>
      <c r="AS123" s="812"/>
      <c r="AT123" s="813"/>
      <c r="AU123" s="981"/>
      <c r="AV123" s="982"/>
      <c r="AW123" s="982"/>
      <c r="AX123" s="982"/>
      <c r="AY123" s="982"/>
      <c r="AZ123" s="69" t="s">
        <v>275</v>
      </c>
      <c r="BA123" s="69"/>
      <c r="BB123" s="69"/>
      <c r="BC123" s="69"/>
      <c r="BD123" s="69"/>
      <c r="BE123" s="69"/>
      <c r="BF123" s="69"/>
      <c r="BG123" s="69"/>
      <c r="BH123" s="69"/>
      <c r="BI123" s="69"/>
      <c r="BJ123" s="69"/>
      <c r="BK123" s="69"/>
      <c r="BL123" s="69"/>
      <c r="BM123" s="69"/>
      <c r="BN123" s="69"/>
      <c r="BO123" s="828" t="s">
        <v>484</v>
      </c>
      <c r="BP123" s="842"/>
      <c r="BQ123" s="861">
        <v>5072812</v>
      </c>
      <c r="BR123" s="862"/>
      <c r="BS123" s="862"/>
      <c r="BT123" s="862"/>
      <c r="BU123" s="862"/>
      <c r="BV123" s="862">
        <v>5547247</v>
      </c>
      <c r="BW123" s="862"/>
      <c r="BX123" s="862"/>
      <c r="BY123" s="862"/>
      <c r="BZ123" s="862"/>
      <c r="CA123" s="862">
        <v>5729833</v>
      </c>
      <c r="CB123" s="862"/>
      <c r="CC123" s="862"/>
      <c r="CD123" s="862"/>
      <c r="CE123" s="862"/>
      <c r="CF123" s="843"/>
      <c r="CG123" s="844"/>
      <c r="CH123" s="844"/>
      <c r="CI123" s="844"/>
      <c r="CJ123" s="845"/>
      <c r="CK123" s="986"/>
      <c r="CL123" s="987"/>
      <c r="CM123" s="987"/>
      <c r="CN123" s="987"/>
      <c r="CO123" s="988"/>
      <c r="CP123" s="856" t="s">
        <v>226</v>
      </c>
      <c r="CQ123" s="857"/>
      <c r="CR123" s="857"/>
      <c r="CS123" s="857"/>
      <c r="CT123" s="857"/>
      <c r="CU123" s="857"/>
      <c r="CV123" s="857"/>
      <c r="CW123" s="857"/>
      <c r="CX123" s="857"/>
      <c r="CY123" s="857"/>
      <c r="CZ123" s="857"/>
      <c r="DA123" s="857"/>
      <c r="DB123" s="857"/>
      <c r="DC123" s="857"/>
      <c r="DD123" s="857"/>
      <c r="DE123" s="857"/>
      <c r="DF123" s="858"/>
      <c r="DG123" s="807" t="s">
        <v>202</v>
      </c>
      <c r="DH123" s="808"/>
      <c r="DI123" s="808"/>
      <c r="DJ123" s="808"/>
      <c r="DK123" s="809"/>
      <c r="DL123" s="810" t="s">
        <v>202</v>
      </c>
      <c r="DM123" s="808"/>
      <c r="DN123" s="808"/>
      <c r="DO123" s="808"/>
      <c r="DP123" s="809"/>
      <c r="DQ123" s="810" t="s">
        <v>202</v>
      </c>
      <c r="DR123" s="808"/>
      <c r="DS123" s="808"/>
      <c r="DT123" s="808"/>
      <c r="DU123" s="809"/>
      <c r="DV123" s="811" t="s">
        <v>202</v>
      </c>
      <c r="DW123" s="812"/>
      <c r="DX123" s="812"/>
      <c r="DY123" s="812"/>
      <c r="DZ123" s="813"/>
    </row>
    <row r="124" spans="1:130" s="48" customFormat="1" ht="26.25" customHeight="1" x14ac:dyDescent="0.15">
      <c r="A124" s="1013"/>
      <c r="B124" s="1009"/>
      <c r="C124" s="814" t="s">
        <v>343</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202</v>
      </c>
      <c r="AB124" s="808"/>
      <c r="AC124" s="808"/>
      <c r="AD124" s="808"/>
      <c r="AE124" s="809"/>
      <c r="AF124" s="810" t="s">
        <v>202</v>
      </c>
      <c r="AG124" s="808"/>
      <c r="AH124" s="808"/>
      <c r="AI124" s="808"/>
      <c r="AJ124" s="809"/>
      <c r="AK124" s="810" t="s">
        <v>202</v>
      </c>
      <c r="AL124" s="808"/>
      <c r="AM124" s="808"/>
      <c r="AN124" s="808"/>
      <c r="AO124" s="809"/>
      <c r="AP124" s="811" t="s">
        <v>202</v>
      </c>
      <c r="AQ124" s="812"/>
      <c r="AR124" s="812"/>
      <c r="AS124" s="812"/>
      <c r="AT124" s="813"/>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202</v>
      </c>
      <c r="BR124" s="867"/>
      <c r="BS124" s="867"/>
      <c r="BT124" s="867"/>
      <c r="BU124" s="867"/>
      <c r="BV124" s="867" t="s">
        <v>202</v>
      </c>
      <c r="BW124" s="867"/>
      <c r="BX124" s="867"/>
      <c r="BY124" s="867"/>
      <c r="BZ124" s="867"/>
      <c r="CA124" s="867" t="s">
        <v>202</v>
      </c>
      <c r="CB124" s="867"/>
      <c r="CC124" s="867"/>
      <c r="CD124" s="867"/>
      <c r="CE124" s="867"/>
      <c r="CF124" s="868"/>
      <c r="CG124" s="869"/>
      <c r="CH124" s="869"/>
      <c r="CI124" s="869"/>
      <c r="CJ124" s="870"/>
      <c r="CK124" s="989"/>
      <c r="CL124" s="989"/>
      <c r="CM124" s="989"/>
      <c r="CN124" s="989"/>
      <c r="CO124" s="990"/>
      <c r="CP124" s="856" t="s">
        <v>486</v>
      </c>
      <c r="CQ124" s="857"/>
      <c r="CR124" s="857"/>
      <c r="CS124" s="857"/>
      <c r="CT124" s="857"/>
      <c r="CU124" s="857"/>
      <c r="CV124" s="857"/>
      <c r="CW124" s="857"/>
      <c r="CX124" s="857"/>
      <c r="CY124" s="857"/>
      <c r="CZ124" s="857"/>
      <c r="DA124" s="857"/>
      <c r="DB124" s="857"/>
      <c r="DC124" s="857"/>
      <c r="DD124" s="857"/>
      <c r="DE124" s="857"/>
      <c r="DF124" s="858"/>
      <c r="DG124" s="846">
        <v>783445</v>
      </c>
      <c r="DH124" s="847"/>
      <c r="DI124" s="847"/>
      <c r="DJ124" s="847"/>
      <c r="DK124" s="848"/>
      <c r="DL124" s="849">
        <v>738588</v>
      </c>
      <c r="DM124" s="847"/>
      <c r="DN124" s="847"/>
      <c r="DO124" s="847"/>
      <c r="DP124" s="848"/>
      <c r="DQ124" s="849" t="s">
        <v>202</v>
      </c>
      <c r="DR124" s="847"/>
      <c r="DS124" s="847"/>
      <c r="DT124" s="847"/>
      <c r="DU124" s="848"/>
      <c r="DV124" s="850" t="s">
        <v>202</v>
      </c>
      <c r="DW124" s="851"/>
      <c r="DX124" s="851"/>
      <c r="DY124" s="851"/>
      <c r="DZ124" s="852"/>
    </row>
    <row r="125" spans="1:130" s="48" customFormat="1" ht="26.25" customHeight="1" x14ac:dyDescent="0.15">
      <c r="A125" s="1013"/>
      <c r="B125" s="1009"/>
      <c r="C125" s="814" t="s">
        <v>479</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202</v>
      </c>
      <c r="AB125" s="808"/>
      <c r="AC125" s="808"/>
      <c r="AD125" s="808"/>
      <c r="AE125" s="809"/>
      <c r="AF125" s="810" t="s">
        <v>202</v>
      </c>
      <c r="AG125" s="808"/>
      <c r="AH125" s="808"/>
      <c r="AI125" s="808"/>
      <c r="AJ125" s="809"/>
      <c r="AK125" s="810" t="s">
        <v>202</v>
      </c>
      <c r="AL125" s="808"/>
      <c r="AM125" s="808"/>
      <c r="AN125" s="808"/>
      <c r="AO125" s="809"/>
      <c r="AP125" s="811" t="s">
        <v>202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487</v>
      </c>
      <c r="CL125" s="984"/>
      <c r="CM125" s="984"/>
      <c r="CN125" s="984"/>
      <c r="CO125" s="985"/>
      <c r="CP125" s="798" t="s">
        <v>144</v>
      </c>
      <c r="CQ125" s="789"/>
      <c r="CR125" s="789"/>
      <c r="CS125" s="789"/>
      <c r="CT125" s="789"/>
      <c r="CU125" s="789"/>
      <c r="CV125" s="789"/>
      <c r="CW125" s="789"/>
      <c r="CX125" s="789"/>
      <c r="CY125" s="789"/>
      <c r="CZ125" s="789"/>
      <c r="DA125" s="789"/>
      <c r="DB125" s="789"/>
      <c r="DC125" s="789"/>
      <c r="DD125" s="789"/>
      <c r="DE125" s="789"/>
      <c r="DF125" s="790"/>
      <c r="DG125" s="799" t="s">
        <v>202</v>
      </c>
      <c r="DH125" s="800"/>
      <c r="DI125" s="800"/>
      <c r="DJ125" s="800"/>
      <c r="DK125" s="800"/>
      <c r="DL125" s="800" t="s">
        <v>202</v>
      </c>
      <c r="DM125" s="800"/>
      <c r="DN125" s="800"/>
      <c r="DO125" s="800"/>
      <c r="DP125" s="800"/>
      <c r="DQ125" s="800" t="s">
        <v>202</v>
      </c>
      <c r="DR125" s="800"/>
      <c r="DS125" s="800"/>
      <c r="DT125" s="800"/>
      <c r="DU125" s="800"/>
      <c r="DV125" s="803" t="s">
        <v>202</v>
      </c>
      <c r="DW125" s="803"/>
      <c r="DX125" s="803"/>
      <c r="DY125" s="803"/>
      <c r="DZ125" s="804"/>
    </row>
    <row r="126" spans="1:130" s="48" customFormat="1" ht="26.25" customHeight="1" x14ac:dyDescent="0.15">
      <c r="A126" s="1013"/>
      <c r="B126" s="1009"/>
      <c r="C126" s="814" t="s">
        <v>480</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43498</v>
      </c>
      <c r="AB126" s="808"/>
      <c r="AC126" s="808"/>
      <c r="AD126" s="808"/>
      <c r="AE126" s="809"/>
      <c r="AF126" s="810">
        <v>37649</v>
      </c>
      <c r="AG126" s="808"/>
      <c r="AH126" s="808"/>
      <c r="AI126" s="808"/>
      <c r="AJ126" s="809"/>
      <c r="AK126" s="810">
        <v>38423</v>
      </c>
      <c r="AL126" s="808"/>
      <c r="AM126" s="808"/>
      <c r="AN126" s="808"/>
      <c r="AO126" s="809"/>
      <c r="AP126" s="811">
        <v>1.7</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420</v>
      </c>
      <c r="CQ126" s="815"/>
      <c r="CR126" s="815"/>
      <c r="CS126" s="815"/>
      <c r="CT126" s="815"/>
      <c r="CU126" s="815"/>
      <c r="CV126" s="815"/>
      <c r="CW126" s="815"/>
      <c r="CX126" s="815"/>
      <c r="CY126" s="815"/>
      <c r="CZ126" s="815"/>
      <c r="DA126" s="815"/>
      <c r="DB126" s="815"/>
      <c r="DC126" s="815"/>
      <c r="DD126" s="815"/>
      <c r="DE126" s="815"/>
      <c r="DF126" s="816"/>
      <c r="DG126" s="817" t="s">
        <v>202</v>
      </c>
      <c r="DH126" s="818"/>
      <c r="DI126" s="818"/>
      <c r="DJ126" s="818"/>
      <c r="DK126" s="818"/>
      <c r="DL126" s="818" t="s">
        <v>202</v>
      </c>
      <c r="DM126" s="818"/>
      <c r="DN126" s="818"/>
      <c r="DO126" s="818"/>
      <c r="DP126" s="818"/>
      <c r="DQ126" s="818" t="s">
        <v>202</v>
      </c>
      <c r="DR126" s="818"/>
      <c r="DS126" s="818"/>
      <c r="DT126" s="818"/>
      <c r="DU126" s="818"/>
      <c r="DV126" s="821" t="s">
        <v>202</v>
      </c>
      <c r="DW126" s="821"/>
      <c r="DX126" s="821"/>
      <c r="DY126" s="821"/>
      <c r="DZ126" s="822"/>
    </row>
    <row r="127" spans="1:130" s="48" customFormat="1" ht="26.25" customHeight="1" x14ac:dyDescent="0.15">
      <c r="A127" s="1014"/>
      <c r="B127" s="1011"/>
      <c r="C127" s="839" t="s">
        <v>79</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626</v>
      </c>
      <c r="AB127" s="808"/>
      <c r="AC127" s="808"/>
      <c r="AD127" s="808"/>
      <c r="AE127" s="809"/>
      <c r="AF127" s="810">
        <v>444</v>
      </c>
      <c r="AG127" s="808"/>
      <c r="AH127" s="808"/>
      <c r="AI127" s="808"/>
      <c r="AJ127" s="809"/>
      <c r="AK127" s="810">
        <v>332</v>
      </c>
      <c r="AL127" s="808"/>
      <c r="AM127" s="808"/>
      <c r="AN127" s="808"/>
      <c r="AO127" s="809"/>
      <c r="AP127" s="811">
        <v>0</v>
      </c>
      <c r="AQ127" s="812"/>
      <c r="AR127" s="812"/>
      <c r="AS127" s="812"/>
      <c r="AT127" s="813"/>
      <c r="AU127" s="56"/>
      <c r="AV127" s="56"/>
      <c r="AW127" s="56"/>
      <c r="AX127" s="871" t="s">
        <v>490</v>
      </c>
      <c r="AY127" s="872"/>
      <c r="AZ127" s="872"/>
      <c r="BA127" s="872"/>
      <c r="BB127" s="872"/>
      <c r="BC127" s="872"/>
      <c r="BD127" s="872"/>
      <c r="BE127" s="873"/>
      <c r="BF127" s="874" t="s">
        <v>119</v>
      </c>
      <c r="BG127" s="872"/>
      <c r="BH127" s="872"/>
      <c r="BI127" s="872"/>
      <c r="BJ127" s="872"/>
      <c r="BK127" s="872"/>
      <c r="BL127" s="873"/>
      <c r="BM127" s="874" t="s">
        <v>421</v>
      </c>
      <c r="BN127" s="872"/>
      <c r="BO127" s="872"/>
      <c r="BP127" s="872"/>
      <c r="BQ127" s="872"/>
      <c r="BR127" s="872"/>
      <c r="BS127" s="873"/>
      <c r="BT127" s="874" t="s">
        <v>411</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446</v>
      </c>
      <c r="CQ127" s="815"/>
      <c r="CR127" s="815"/>
      <c r="CS127" s="815"/>
      <c r="CT127" s="815"/>
      <c r="CU127" s="815"/>
      <c r="CV127" s="815"/>
      <c r="CW127" s="815"/>
      <c r="CX127" s="815"/>
      <c r="CY127" s="815"/>
      <c r="CZ127" s="815"/>
      <c r="DA127" s="815"/>
      <c r="DB127" s="815"/>
      <c r="DC127" s="815"/>
      <c r="DD127" s="815"/>
      <c r="DE127" s="815"/>
      <c r="DF127" s="816"/>
      <c r="DG127" s="817" t="s">
        <v>202</v>
      </c>
      <c r="DH127" s="818"/>
      <c r="DI127" s="818"/>
      <c r="DJ127" s="818"/>
      <c r="DK127" s="818"/>
      <c r="DL127" s="818" t="s">
        <v>202</v>
      </c>
      <c r="DM127" s="818"/>
      <c r="DN127" s="818"/>
      <c r="DO127" s="818"/>
      <c r="DP127" s="818"/>
      <c r="DQ127" s="818" t="s">
        <v>202</v>
      </c>
      <c r="DR127" s="818"/>
      <c r="DS127" s="818"/>
      <c r="DT127" s="818"/>
      <c r="DU127" s="818"/>
      <c r="DV127" s="821" t="s">
        <v>202</v>
      </c>
      <c r="DW127" s="821"/>
      <c r="DX127" s="821"/>
      <c r="DY127" s="821"/>
      <c r="DZ127" s="822"/>
    </row>
    <row r="128" spans="1:130" s="48" customFormat="1" ht="26.25" customHeight="1" x14ac:dyDescent="0.15">
      <c r="A128" s="876" t="s">
        <v>491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41606</v>
      </c>
      <c r="AB128" s="792"/>
      <c r="AC128" s="792"/>
      <c r="AD128" s="792"/>
      <c r="AE128" s="793"/>
      <c r="AF128" s="794">
        <v>44400</v>
      </c>
      <c r="AG128" s="792"/>
      <c r="AH128" s="792"/>
      <c r="AI128" s="792"/>
      <c r="AJ128" s="793"/>
      <c r="AK128" s="794">
        <v>39200</v>
      </c>
      <c r="AL128" s="792"/>
      <c r="AM128" s="792"/>
      <c r="AN128" s="792"/>
      <c r="AO128" s="793"/>
      <c r="AP128" s="880"/>
      <c r="AQ128" s="881"/>
      <c r="AR128" s="881"/>
      <c r="AS128" s="881"/>
      <c r="AT128" s="882"/>
      <c r="AU128" s="56"/>
      <c r="AV128" s="56"/>
      <c r="AW128" s="56"/>
      <c r="AX128" s="788" t="s">
        <v>310</v>
      </c>
      <c r="AY128" s="789"/>
      <c r="AZ128" s="789"/>
      <c r="BA128" s="789"/>
      <c r="BB128" s="789"/>
      <c r="BC128" s="789"/>
      <c r="BD128" s="789"/>
      <c r="BE128" s="790"/>
      <c r="BF128" s="883" t="s">
        <v>202</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401</v>
      </c>
      <c r="CQ128" s="682"/>
      <c r="CR128" s="682"/>
      <c r="CS128" s="682"/>
      <c r="CT128" s="682"/>
      <c r="CU128" s="682"/>
      <c r="CV128" s="682"/>
      <c r="CW128" s="682"/>
      <c r="CX128" s="682"/>
      <c r="CY128" s="682"/>
      <c r="CZ128" s="682"/>
      <c r="DA128" s="682"/>
      <c r="DB128" s="682"/>
      <c r="DC128" s="682"/>
      <c r="DD128" s="682"/>
      <c r="DE128" s="682"/>
      <c r="DF128" s="888"/>
      <c r="DG128" s="889" t="s">
        <v>202</v>
      </c>
      <c r="DH128" s="890"/>
      <c r="DI128" s="890"/>
      <c r="DJ128" s="890"/>
      <c r="DK128" s="890"/>
      <c r="DL128" s="890" t="s">
        <v>202</v>
      </c>
      <c r="DM128" s="890"/>
      <c r="DN128" s="890"/>
      <c r="DO128" s="890"/>
      <c r="DP128" s="890"/>
      <c r="DQ128" s="890" t="s">
        <v>202</v>
      </c>
      <c r="DR128" s="890"/>
      <c r="DS128" s="890"/>
      <c r="DT128" s="890"/>
      <c r="DU128" s="890"/>
      <c r="DV128" s="891" t="s">
        <v>202</v>
      </c>
      <c r="DW128" s="891"/>
      <c r="DX128" s="891"/>
      <c r="DY128" s="891"/>
      <c r="DZ128" s="892"/>
    </row>
    <row r="129" spans="1:131" s="48" customFormat="1" ht="26.25" customHeight="1" x14ac:dyDescent="0.15">
      <c r="A129" s="805" t="s">
        <v>174</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240</v>
      </c>
      <c r="X129" s="894"/>
      <c r="Y129" s="894"/>
      <c r="Z129" s="895"/>
      <c r="AA129" s="807">
        <v>2517384</v>
      </c>
      <c r="AB129" s="808"/>
      <c r="AC129" s="808"/>
      <c r="AD129" s="808"/>
      <c r="AE129" s="809"/>
      <c r="AF129" s="810">
        <v>2708321</v>
      </c>
      <c r="AG129" s="808"/>
      <c r="AH129" s="808"/>
      <c r="AI129" s="808"/>
      <c r="AJ129" s="809"/>
      <c r="AK129" s="810">
        <v>2623559</v>
      </c>
      <c r="AL129" s="808"/>
      <c r="AM129" s="808"/>
      <c r="AN129" s="808"/>
      <c r="AO129" s="809"/>
      <c r="AP129" s="896"/>
      <c r="AQ129" s="897"/>
      <c r="AR129" s="897"/>
      <c r="AS129" s="897"/>
      <c r="AT129" s="898"/>
      <c r="AU129" s="67"/>
      <c r="AV129" s="67"/>
      <c r="AW129" s="67"/>
      <c r="AX129" s="899" t="s">
        <v>115</v>
      </c>
      <c r="AY129" s="815"/>
      <c r="AZ129" s="815"/>
      <c r="BA129" s="815"/>
      <c r="BB129" s="815"/>
      <c r="BC129" s="815"/>
      <c r="BD129" s="815"/>
      <c r="BE129" s="816"/>
      <c r="BF129" s="900" t="s">
        <v>202</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493</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494</v>
      </c>
      <c r="X130" s="894"/>
      <c r="Y130" s="894"/>
      <c r="Z130" s="895"/>
      <c r="AA130" s="807">
        <v>291168</v>
      </c>
      <c r="AB130" s="808"/>
      <c r="AC130" s="808"/>
      <c r="AD130" s="808"/>
      <c r="AE130" s="809"/>
      <c r="AF130" s="810">
        <v>291230</v>
      </c>
      <c r="AG130" s="808"/>
      <c r="AH130" s="808"/>
      <c r="AI130" s="808"/>
      <c r="AJ130" s="809"/>
      <c r="AK130" s="810">
        <v>296877</v>
      </c>
      <c r="AL130" s="808"/>
      <c r="AM130" s="808"/>
      <c r="AN130" s="808"/>
      <c r="AO130" s="809"/>
      <c r="AP130" s="896"/>
      <c r="AQ130" s="897"/>
      <c r="AR130" s="897"/>
      <c r="AS130" s="897"/>
      <c r="AT130" s="898"/>
      <c r="AU130" s="67"/>
      <c r="AV130" s="67"/>
      <c r="AW130" s="67"/>
      <c r="AX130" s="899" t="s">
        <v>142</v>
      </c>
      <c r="AY130" s="815"/>
      <c r="AZ130" s="815"/>
      <c r="BA130" s="815"/>
      <c r="BB130" s="815"/>
      <c r="BC130" s="815"/>
      <c r="BD130" s="815"/>
      <c r="BE130" s="816"/>
      <c r="BF130" s="904">
        <v>6.3</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177</v>
      </c>
      <c r="X131" s="911"/>
      <c r="Y131" s="911"/>
      <c r="Z131" s="912"/>
      <c r="AA131" s="846">
        <v>2226216</v>
      </c>
      <c r="AB131" s="847"/>
      <c r="AC131" s="847"/>
      <c r="AD131" s="847"/>
      <c r="AE131" s="848"/>
      <c r="AF131" s="849">
        <v>2417091</v>
      </c>
      <c r="AG131" s="847"/>
      <c r="AH131" s="847"/>
      <c r="AI131" s="847"/>
      <c r="AJ131" s="848"/>
      <c r="AK131" s="849">
        <v>2326682</v>
      </c>
      <c r="AL131" s="847"/>
      <c r="AM131" s="847"/>
      <c r="AN131" s="847"/>
      <c r="AO131" s="848"/>
      <c r="AP131" s="913"/>
      <c r="AQ131" s="914"/>
      <c r="AR131" s="914"/>
      <c r="AS131" s="914"/>
      <c r="AT131" s="915"/>
      <c r="AU131" s="67"/>
      <c r="AV131" s="67"/>
      <c r="AW131" s="67"/>
      <c r="AX131" s="916" t="s">
        <v>60</v>
      </c>
      <c r="AY131" s="682"/>
      <c r="AZ131" s="682"/>
      <c r="BA131" s="682"/>
      <c r="BB131" s="682"/>
      <c r="BC131" s="682"/>
      <c r="BD131" s="682"/>
      <c r="BE131" s="888"/>
      <c r="BF131" s="917" t="s">
        <v>202</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117</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495</v>
      </c>
      <c r="W132" s="923"/>
      <c r="X132" s="923"/>
      <c r="Y132" s="923"/>
      <c r="Z132" s="924"/>
      <c r="AA132" s="925">
        <v>5.820908663</v>
      </c>
      <c r="AB132" s="926"/>
      <c r="AC132" s="926"/>
      <c r="AD132" s="926"/>
      <c r="AE132" s="927"/>
      <c r="AF132" s="928">
        <v>6.0633215710000004</v>
      </c>
      <c r="AG132" s="926"/>
      <c r="AH132" s="926"/>
      <c r="AI132" s="926"/>
      <c r="AJ132" s="927"/>
      <c r="AK132" s="928">
        <v>7.1715000160000004</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53</v>
      </c>
      <c r="W133" s="930"/>
      <c r="X133" s="930"/>
      <c r="Y133" s="930"/>
      <c r="Z133" s="931"/>
      <c r="AA133" s="932">
        <v>4.9000000000000004</v>
      </c>
      <c r="AB133" s="933"/>
      <c r="AC133" s="933"/>
      <c r="AD133" s="933"/>
      <c r="AE133" s="934"/>
      <c r="AF133" s="932">
        <v>5.6</v>
      </c>
      <c r="AG133" s="933"/>
      <c r="AH133" s="933"/>
      <c r="AI133" s="933"/>
      <c r="AJ133" s="934"/>
      <c r="AK133" s="932">
        <v>6.3</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cFlqqVuysLnC7JaoHJ50PtP5pTGvwZ7hehNa9FHc218qEML1TkklYrWqtWDxUtqgmg5c4UifJ9nkmy9cCy81BA==" saltValue="C/9kpIuUS4tUkCBk/neBR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G8XZ8sER2VTJLXkTcDbvarIW6bX7XrMUQW9p8DkAjoGT1y20KAbDyBfSCEMhuGabMhaWj4+izi55ajBZAZVm9Q==" saltValue="6V/Zy0o86ho/1amDcnile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Nkt5V5zU0Cy8WJ7Hr67Z7kzArxAfMzu1+0MTJB+kdRDurAIA7vil94vp0JCdqPa6ba4PRi9h4K0BLo6WGgEyQ==" saltValue="wNxCbx2n9H6hMp+7AzZ/Lg==" spinCount="100000" sheet="1" objects="1" scenarios="1"/>
  <phoneticPr fontId="6"/>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83</v>
      </c>
      <c r="AP7" s="127"/>
      <c r="AQ7" s="138" t="s">
        <v>497</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498</v>
      </c>
      <c r="AQ8" s="139" t="s">
        <v>500</v>
      </c>
      <c r="AR8" s="153" t="s">
        <v>501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502</v>
      </c>
      <c r="AL9" s="1016"/>
      <c r="AM9" s="1016"/>
      <c r="AN9" s="1017"/>
      <c r="AO9" s="117">
        <v>949182</v>
      </c>
      <c r="AP9" s="117">
        <v>328664</v>
      </c>
      <c r="AQ9" s="140">
        <v>239803</v>
      </c>
      <c r="AR9" s="154">
        <v>37.1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209</v>
      </c>
      <c r="AL10" s="1016"/>
      <c r="AM10" s="1016"/>
      <c r="AN10" s="1017"/>
      <c r="AO10" s="118">
        <v>66075</v>
      </c>
      <c r="AP10" s="118">
        <v>22879</v>
      </c>
      <c r="AQ10" s="141">
        <v>35073</v>
      </c>
      <c r="AR10" s="155">
        <v>-34.799999999999997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399</v>
      </c>
      <c r="AL11" s="1016"/>
      <c r="AM11" s="1016"/>
      <c r="AN11" s="1017"/>
      <c r="AO11" s="118" t="s">
        <v>202</v>
      </c>
      <c r="AP11" s="118" t="s">
        <v>202</v>
      </c>
      <c r="AQ11" s="141">
        <v>3640</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238</v>
      </c>
      <c r="AL12" s="1016"/>
      <c r="AM12" s="1016"/>
      <c r="AN12" s="1017"/>
      <c r="AO12" s="118" t="s">
        <v>202</v>
      </c>
      <c r="AP12" s="118" t="s">
        <v>202</v>
      </c>
      <c r="AQ12" s="141" t="s">
        <v>202</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503</v>
      </c>
      <c r="AL13" s="1016"/>
      <c r="AM13" s="1016"/>
      <c r="AN13" s="1017"/>
      <c r="AO13" s="118">
        <v>30671</v>
      </c>
      <c r="AP13" s="118">
        <v>10620</v>
      </c>
      <c r="AQ13" s="141">
        <v>11407</v>
      </c>
      <c r="AR13" s="155">
        <v>-6.9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504</v>
      </c>
      <c r="AL14" s="1016"/>
      <c r="AM14" s="1016"/>
      <c r="AN14" s="1017"/>
      <c r="AO14" s="118">
        <v>2226</v>
      </c>
      <c r="AP14" s="118">
        <v>771</v>
      </c>
      <c r="AQ14" s="141">
        <v>4585</v>
      </c>
      <c r="AR14" s="155">
        <v>-83.2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313</v>
      </c>
      <c r="AL15" s="1019"/>
      <c r="AM15" s="1019"/>
      <c r="AN15" s="1020"/>
      <c r="AO15" s="118">
        <v>-67967</v>
      </c>
      <c r="AP15" s="118">
        <v>-23534</v>
      </c>
      <c r="AQ15" s="141">
        <v>-18839</v>
      </c>
      <c r="AR15" s="155">
        <v>24.9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275</v>
      </c>
      <c r="AL16" s="1019"/>
      <c r="AM16" s="1019"/>
      <c r="AN16" s="1020"/>
      <c r="AO16" s="118">
        <v>980187</v>
      </c>
      <c r="AP16" s="118">
        <v>339400</v>
      </c>
      <c r="AQ16" s="141">
        <v>275669</v>
      </c>
      <c r="AR16" s="155">
        <v>23.1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341</v>
      </c>
      <c r="AQ20" s="142" t="s">
        <v>37</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507</v>
      </c>
      <c r="AL21" s="1022"/>
      <c r="AM21" s="1022"/>
      <c r="AN21" s="1023"/>
      <c r="AO21" s="120">
        <v>31.51</v>
      </c>
      <c r="AP21" s="130">
        <v>23.86</v>
      </c>
      <c r="AQ21" s="143">
        <v>7.65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508</v>
      </c>
      <c r="AL22" s="1022"/>
      <c r="AM22" s="1022"/>
      <c r="AN22" s="1023"/>
      <c r="AO22" s="121">
        <v>99.3</v>
      </c>
      <c r="AP22" s="131">
        <v>95.5</v>
      </c>
      <c r="AQ22" s="144">
        <v>3.8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509</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83</v>
      </c>
      <c r="AP30" s="127"/>
      <c r="AQ30" s="138" t="s">
        <v>497</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498</v>
      </c>
      <c r="AQ31" s="139" t="s">
        <v>500</v>
      </c>
      <c r="AR31" s="153" t="s">
        <v>501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510</v>
      </c>
      <c r="AL32" s="1026"/>
      <c r="AM32" s="1026"/>
      <c r="AN32" s="1027"/>
      <c r="AO32" s="118">
        <v>340695</v>
      </c>
      <c r="AP32" s="118">
        <v>117969</v>
      </c>
      <c r="AQ32" s="145">
        <v>162926</v>
      </c>
      <c r="AR32" s="155">
        <v>-27.6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511</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512</v>
      </c>
      <c r="AL34" s="1026"/>
      <c r="AM34" s="1026"/>
      <c r="AN34" s="1027"/>
      <c r="AO34" s="118" t="s">
        <v>202</v>
      </c>
      <c r="AP34" s="118" t="s">
        <v>202</v>
      </c>
      <c r="AQ34" s="145">
        <v>4</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514</v>
      </c>
      <c r="AL35" s="1026"/>
      <c r="AM35" s="1026"/>
      <c r="AN35" s="1027"/>
      <c r="AO35" s="118">
        <v>123485</v>
      </c>
      <c r="AP35" s="118">
        <v>42758</v>
      </c>
      <c r="AQ35" s="145">
        <v>33512</v>
      </c>
      <c r="AR35" s="155">
        <v>27.6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31</v>
      </c>
      <c r="AL36" s="1026"/>
      <c r="AM36" s="1026"/>
      <c r="AN36" s="1027"/>
      <c r="AO36" s="118" t="s">
        <v>202</v>
      </c>
      <c r="AP36" s="118" t="s">
        <v>202</v>
      </c>
      <c r="AQ36" s="145">
        <v>2866</v>
      </c>
      <c r="AR36" s="155" t="s">
        <v>202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354</v>
      </c>
      <c r="AL37" s="1026"/>
      <c r="AM37" s="1026"/>
      <c r="AN37" s="1027"/>
      <c r="AO37" s="118">
        <v>38755</v>
      </c>
      <c r="AP37" s="118">
        <v>13419</v>
      </c>
      <c r="AQ37" s="145">
        <v>1429</v>
      </c>
      <c r="AR37" s="155">
        <v>839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515</v>
      </c>
      <c r="AL38" s="1029"/>
      <c r="AM38" s="1029"/>
      <c r="AN38" s="1030"/>
      <c r="AO38" s="122" t="s">
        <v>202</v>
      </c>
      <c r="AP38" s="122" t="s">
        <v>202</v>
      </c>
      <c r="AQ38" s="146">
        <v>30</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51</v>
      </c>
      <c r="AL39" s="1029"/>
      <c r="AM39" s="1029"/>
      <c r="AN39" s="1030"/>
      <c r="AO39" s="118">
        <v>-39200</v>
      </c>
      <c r="AP39" s="118">
        <v>-13573</v>
      </c>
      <c r="AQ39" s="145">
        <v>-7390</v>
      </c>
      <c r="AR39" s="155">
        <v>83.7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516</v>
      </c>
      <c r="AL40" s="1026"/>
      <c r="AM40" s="1026"/>
      <c r="AN40" s="1027"/>
      <c r="AO40" s="118">
        <v>-296877</v>
      </c>
      <c r="AP40" s="118">
        <v>-102797</v>
      </c>
      <c r="AQ40" s="145">
        <v>-136323</v>
      </c>
      <c r="AR40" s="155">
        <v>-24.6</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387</v>
      </c>
      <c r="AL41" s="1032"/>
      <c r="AM41" s="1032"/>
      <c r="AN41" s="1033"/>
      <c r="AO41" s="118">
        <v>166858</v>
      </c>
      <c r="AP41" s="118">
        <v>57776</v>
      </c>
      <c r="AQ41" s="145">
        <v>57054</v>
      </c>
      <c r="AR41" s="155">
        <v>1.3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83</v>
      </c>
      <c r="AN49" s="1034" t="s">
        <v>441</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488</v>
      </c>
      <c r="AO50" s="124" t="s">
        <v>489</v>
      </c>
      <c r="AP50" s="135" t="s">
        <v>520</v>
      </c>
      <c r="AQ50" s="148" t="s">
        <v>382</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499</v>
      </c>
      <c r="AL51" s="103"/>
      <c r="AM51" s="108">
        <v>282191</v>
      </c>
      <c r="AN51" s="115">
        <v>90128</v>
      </c>
      <c r="AO51" s="125">
        <v>-36.5</v>
      </c>
      <c r="AP51" s="136">
        <v>271581</v>
      </c>
      <c r="AQ51" s="149">
        <v>-6.7</v>
      </c>
      <c r="AR51" s="159">
        <v>-29.8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277</v>
      </c>
      <c r="AM52" s="109">
        <v>134555</v>
      </c>
      <c r="AN52" s="116">
        <v>42975</v>
      </c>
      <c r="AO52" s="126">
        <v>-22.9</v>
      </c>
      <c r="AP52" s="137">
        <v>117844</v>
      </c>
      <c r="AQ52" s="150">
        <v>-1</v>
      </c>
      <c r="AR52" s="160">
        <v>-21.9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522</v>
      </c>
      <c r="AL53" s="103"/>
      <c r="AM53" s="108">
        <v>357672</v>
      </c>
      <c r="AN53" s="115">
        <v>116772</v>
      </c>
      <c r="AO53" s="125">
        <v>29.6</v>
      </c>
      <c r="AP53" s="136">
        <v>268375</v>
      </c>
      <c r="AQ53" s="149">
        <v>-1.2</v>
      </c>
      <c r="AR53" s="159">
        <v>30.8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277</v>
      </c>
      <c r="AM54" s="109">
        <v>122765</v>
      </c>
      <c r="AN54" s="116">
        <v>40080</v>
      </c>
      <c r="AO54" s="126">
        <v>-6.7</v>
      </c>
      <c r="AP54" s="137">
        <v>119602</v>
      </c>
      <c r="AQ54" s="150">
        <v>1.5</v>
      </c>
      <c r="AR54" s="160">
        <v>-8.1999999999999993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473</v>
      </c>
      <c r="AL55" s="103"/>
      <c r="AM55" s="108">
        <v>838039</v>
      </c>
      <c r="AN55" s="115">
        <v>278233</v>
      </c>
      <c r="AO55" s="125">
        <v>138.30000000000001</v>
      </c>
      <c r="AP55" s="136">
        <v>301035</v>
      </c>
      <c r="AQ55" s="149">
        <v>12.2</v>
      </c>
      <c r="AR55" s="159">
        <v>126.1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277</v>
      </c>
      <c r="AM56" s="109">
        <v>382579</v>
      </c>
      <c r="AN56" s="116">
        <v>127018</v>
      </c>
      <c r="AO56" s="126">
        <v>216.9</v>
      </c>
      <c r="AP56" s="137">
        <v>154376</v>
      </c>
      <c r="AQ56" s="150">
        <v>29.1</v>
      </c>
      <c r="AR56" s="160">
        <v>187.8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322</v>
      </c>
      <c r="AL57" s="103"/>
      <c r="AM57" s="108">
        <v>514333</v>
      </c>
      <c r="AN57" s="115">
        <v>174350</v>
      </c>
      <c r="AO57" s="125">
        <v>-37.299999999999997</v>
      </c>
      <c r="AP57" s="136">
        <v>277467</v>
      </c>
      <c r="AQ57" s="149">
        <v>-7.8</v>
      </c>
      <c r="AR57" s="159">
        <v>-29.5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277</v>
      </c>
      <c r="AM58" s="109">
        <v>143086</v>
      </c>
      <c r="AN58" s="116">
        <v>48504</v>
      </c>
      <c r="AO58" s="126">
        <v>-61.8</v>
      </c>
      <c r="AP58" s="137">
        <v>128378</v>
      </c>
      <c r="AQ58" s="150">
        <v>-16.8</v>
      </c>
      <c r="AR58" s="160">
        <v>-45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806078</v>
      </c>
      <c r="AN59" s="115">
        <v>279113</v>
      </c>
      <c r="AO59" s="125">
        <v>60.1</v>
      </c>
      <c r="AP59" s="136">
        <v>282256</v>
      </c>
      <c r="AQ59" s="149">
        <v>1.7</v>
      </c>
      <c r="AR59" s="159">
        <v>58.4</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277</v>
      </c>
      <c r="AM60" s="109">
        <v>251173</v>
      </c>
      <c r="AN60" s="116">
        <v>86971</v>
      </c>
      <c r="AO60" s="126">
        <v>79.3</v>
      </c>
      <c r="AP60" s="137">
        <v>145453</v>
      </c>
      <c r="AQ60" s="150">
        <v>13.3</v>
      </c>
      <c r="AR60" s="160">
        <v>66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407</v>
      </c>
      <c r="AL61" s="106"/>
      <c r="AM61" s="108">
        <v>559663</v>
      </c>
      <c r="AN61" s="115">
        <v>187719</v>
      </c>
      <c r="AO61" s="125">
        <v>30.8</v>
      </c>
      <c r="AP61" s="136">
        <v>280143</v>
      </c>
      <c r="AQ61" s="151">
        <v>-0.4</v>
      </c>
      <c r="AR61" s="159">
        <v>31.2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277</v>
      </c>
      <c r="AM62" s="109">
        <v>206832</v>
      </c>
      <c r="AN62" s="116">
        <v>69110</v>
      </c>
      <c r="AO62" s="126">
        <v>41</v>
      </c>
      <c r="AP62" s="137">
        <v>133131</v>
      </c>
      <c r="AQ62" s="150">
        <v>5.2</v>
      </c>
      <c r="AR62" s="160">
        <v>35.799999999999997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9UVavixrNjVPkSY62lEsdMwrd4G+mQLz7zTLnihLkdxvcqfrGcQoL/ucSS+Ylytm4nMUAoziNROCBjZz58o8Vg==" saltValue="Kg0SR1RusmVGKbrbB0CHo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PDL5bCm9j2o6LPTg+jcpbOMTZIV6HZ1tQqPXzNpAM3Zea87BIUysLs3cUto7b9qcfn6A7SSqFYkpNrY2vUINnw==" saltValue="/rbJsZudrvyhcsTpLhEBwA==" spinCount="100000" sheet="1" objects="1" scenarios="1"/>
  <phoneticPr fontId="6"/>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UoLLX8haBd/zH6LxjRPTkAvPPscDZujMXrXt552U28lW22OxSaA9ikY4DKgQMZpR06sAvwhHZjFp2UGeSv2NYA==" saltValue="eEQ1xVOsRRZWltzk5DzM7w==" spinCount="100000" sheet="1" objects="1" scenarios="1"/>
  <phoneticPr fontId="6"/>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524</v>
      </c>
      <c r="G46" s="177" t="s">
        <v>525</v>
      </c>
      <c r="H46" s="177" t="s">
        <v>526</v>
      </c>
      <c r="I46" s="177" t="s">
        <v>527</v>
      </c>
      <c r="J46" s="182" t="s">
        <v>528</v>
      </c>
    </row>
    <row r="47" spans="2:10" ht="57.75" customHeight="1" x14ac:dyDescent="0.15">
      <c r="B47" s="168"/>
      <c r="C47" s="1041" t="s">
        <v>3</v>
      </c>
      <c r="D47" s="1041"/>
      <c r="E47" s="1042"/>
      <c r="F47" s="174">
        <v>25.65</v>
      </c>
      <c r="G47" s="178">
        <v>24.62</v>
      </c>
      <c r="H47" s="178">
        <v>26.15</v>
      </c>
      <c r="I47" s="178">
        <v>26.11</v>
      </c>
      <c r="J47" s="183">
        <v>28.88</v>
      </c>
    </row>
    <row r="48" spans="2:10" ht="57.75" customHeight="1" x14ac:dyDescent="0.15">
      <c r="B48" s="169"/>
      <c r="C48" s="1043" t="s">
        <v>9</v>
      </c>
      <c r="D48" s="1043"/>
      <c r="E48" s="1044"/>
      <c r="F48" s="175">
        <v>5.0199999999999996</v>
      </c>
      <c r="G48" s="179">
        <v>4.63</v>
      </c>
      <c r="H48" s="179">
        <v>4.37</v>
      </c>
      <c r="I48" s="179">
        <v>4.97</v>
      </c>
      <c r="J48" s="184">
        <v>5.3</v>
      </c>
    </row>
    <row r="49" spans="2:10" ht="57.75" customHeight="1" x14ac:dyDescent="0.15">
      <c r="B49" s="170"/>
      <c r="C49" s="1045" t="s">
        <v>15</v>
      </c>
      <c r="D49" s="1045"/>
      <c r="E49" s="1046"/>
      <c r="F49" s="176" t="s">
        <v>102</v>
      </c>
      <c r="G49" s="180" t="s">
        <v>529</v>
      </c>
      <c r="H49" s="180">
        <v>1.1200000000000001</v>
      </c>
      <c r="I49" s="180">
        <v>1.6</v>
      </c>
      <c r="J49" s="185">
        <v>0.76</v>
      </c>
    </row>
    <row r="50" spans="2:10" x14ac:dyDescent="0.15"/>
  </sheetData>
  <sheetProtection algorithmName="SHA-512" hashValue="kiJg1cq+PIpShyhGi5gLsDWJLv6ddYZDeVhNPKa3gJCa2XHxOGiIHjN8iPi1oEH2t/7+RGMDU6CPI9lsO3smqg==" saltValue="HUuq63TmC+NLKj+kDmga8A=="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524</v>
      </c>
      <c r="G33" s="201" t="s">
        <v>525</v>
      </c>
      <c r="H33" s="201" t="s">
        <v>526</v>
      </c>
      <c r="I33" s="201" t="s">
        <v>527</v>
      </c>
      <c r="J33" s="205" t="s">
        <v>528</v>
      </c>
      <c r="K33" s="186"/>
      <c r="L33" s="186"/>
      <c r="M33" s="186"/>
      <c r="N33" s="186"/>
      <c r="O33" s="186"/>
      <c r="P33" s="186"/>
    </row>
    <row r="34" spans="1:16" ht="39" customHeight="1" x14ac:dyDescent="0.15">
      <c r="A34" s="186"/>
      <c r="B34" s="188"/>
      <c r="C34" s="1047" t="s">
        <v>450</v>
      </c>
      <c r="D34" s="1047"/>
      <c r="E34" s="1048"/>
      <c r="F34" s="197">
        <v>5.01</v>
      </c>
      <c r="G34" s="202">
        <v>4.62</v>
      </c>
      <c r="H34" s="202">
        <v>4.37</v>
      </c>
      <c r="I34" s="202">
        <v>4.96</v>
      </c>
      <c r="J34" s="206">
        <v>5.3</v>
      </c>
      <c r="K34" s="186"/>
      <c r="L34" s="186"/>
      <c r="M34" s="186"/>
      <c r="N34" s="186"/>
      <c r="O34" s="186"/>
      <c r="P34" s="186"/>
    </row>
    <row r="35" spans="1:16" ht="39" customHeight="1" x14ac:dyDescent="0.15">
      <c r="A35" s="186"/>
      <c r="B35" s="189"/>
      <c r="C35" s="1049" t="s">
        <v>356</v>
      </c>
      <c r="D35" s="1049"/>
      <c r="E35" s="1050"/>
      <c r="F35" s="198" t="s">
        <v>202</v>
      </c>
      <c r="G35" s="203" t="s">
        <v>202</v>
      </c>
      <c r="H35" s="203" t="s">
        <v>202</v>
      </c>
      <c r="I35" s="203" t="s">
        <v>202</v>
      </c>
      <c r="J35" s="207">
        <v>1.06</v>
      </c>
      <c r="K35" s="186"/>
      <c r="L35" s="186"/>
      <c r="M35" s="186"/>
      <c r="N35" s="186"/>
      <c r="O35" s="186"/>
      <c r="P35" s="186"/>
    </row>
    <row r="36" spans="1:16" ht="39" customHeight="1" x14ac:dyDescent="0.15">
      <c r="A36" s="186"/>
      <c r="B36" s="189"/>
      <c r="C36" s="1049" t="s">
        <v>286</v>
      </c>
      <c r="D36" s="1049"/>
      <c r="E36" s="1050"/>
      <c r="F36" s="198">
        <v>0.45</v>
      </c>
      <c r="G36" s="203">
        <v>0.64</v>
      </c>
      <c r="H36" s="203">
        <v>0.81</v>
      </c>
      <c r="I36" s="203">
        <v>0.92</v>
      </c>
      <c r="J36" s="207">
        <v>0.65</v>
      </c>
      <c r="K36" s="186"/>
      <c r="L36" s="186"/>
      <c r="M36" s="186"/>
      <c r="N36" s="186"/>
      <c r="O36" s="186"/>
      <c r="P36" s="186"/>
    </row>
    <row r="37" spans="1:16" ht="39" customHeight="1" x14ac:dyDescent="0.15">
      <c r="A37" s="186"/>
      <c r="B37" s="189"/>
      <c r="C37" s="1049" t="s">
        <v>458</v>
      </c>
      <c r="D37" s="1049"/>
      <c r="E37" s="1050"/>
      <c r="F37" s="198" t="s">
        <v>202</v>
      </c>
      <c r="G37" s="203" t="s">
        <v>202</v>
      </c>
      <c r="H37" s="203" t="s">
        <v>202</v>
      </c>
      <c r="I37" s="203" t="s">
        <v>202</v>
      </c>
      <c r="J37" s="207">
        <v>0.54</v>
      </c>
      <c r="K37" s="186"/>
      <c r="L37" s="186"/>
      <c r="M37" s="186"/>
      <c r="N37" s="186"/>
      <c r="O37" s="186"/>
      <c r="P37" s="186"/>
    </row>
    <row r="38" spans="1:16" ht="39" customHeight="1" x14ac:dyDescent="0.15">
      <c r="A38" s="186"/>
      <c r="B38" s="189"/>
      <c r="C38" s="1049" t="s">
        <v>334</v>
      </c>
      <c r="D38" s="1049"/>
      <c r="E38" s="1050"/>
      <c r="F38" s="198">
        <v>0.34</v>
      </c>
      <c r="G38" s="203">
        <v>0.33</v>
      </c>
      <c r="H38" s="203">
        <v>0.4</v>
      </c>
      <c r="I38" s="203">
        <v>0.39</v>
      </c>
      <c r="J38" s="207">
        <v>0.4</v>
      </c>
      <c r="K38" s="186"/>
      <c r="L38" s="186"/>
      <c r="M38" s="186"/>
      <c r="N38" s="186"/>
      <c r="O38" s="186"/>
      <c r="P38" s="186"/>
    </row>
    <row r="39" spans="1:16" ht="39" customHeight="1" x14ac:dyDescent="0.15">
      <c r="A39" s="186"/>
      <c r="B39" s="189"/>
      <c r="C39" s="1049" t="s">
        <v>58</v>
      </c>
      <c r="D39" s="1049"/>
      <c r="E39" s="1050"/>
      <c r="F39" s="198">
        <v>0.55000000000000004</v>
      </c>
      <c r="G39" s="203">
        <v>0.28000000000000003</v>
      </c>
      <c r="H39" s="203">
        <v>0.16</v>
      </c>
      <c r="I39" s="203">
        <v>0.4</v>
      </c>
      <c r="J39" s="207">
        <v>0.39</v>
      </c>
      <c r="K39" s="186"/>
      <c r="L39" s="186"/>
      <c r="M39" s="186"/>
      <c r="N39" s="186"/>
      <c r="O39" s="186"/>
      <c r="P39" s="186"/>
    </row>
    <row r="40" spans="1:16" ht="39" customHeight="1" x14ac:dyDescent="0.15">
      <c r="A40" s="186"/>
      <c r="B40" s="189"/>
      <c r="C40" s="1049" t="s">
        <v>226</v>
      </c>
      <c r="D40" s="1049"/>
      <c r="E40" s="1050"/>
      <c r="F40" s="198">
        <v>0.1</v>
      </c>
      <c r="G40" s="203">
        <v>0.09</v>
      </c>
      <c r="H40" s="203">
        <v>0.09</v>
      </c>
      <c r="I40" s="203">
        <v>0.09</v>
      </c>
      <c r="J40" s="207">
        <v>0.1</v>
      </c>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530</v>
      </c>
      <c r="D42" s="1049"/>
      <c r="E42" s="1050"/>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1" t="s">
        <v>482</v>
      </c>
      <c r="D43" s="1051"/>
      <c r="E43" s="1052"/>
      <c r="F43" s="199">
        <v>0.2</v>
      </c>
      <c r="G43" s="204">
        <v>0.12</v>
      </c>
      <c r="H43" s="204">
        <v>0.24</v>
      </c>
      <c r="I43" s="204">
        <v>0.43</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8QjF2e+RpN57INdAIVIEmz4w3LEI6/GuTfht8M0iHO+w3uMfVrxrNncx0egNon0dKF2fIdwaKAIllBCoG8wTg==" saltValue="/NH7Q0qf4YsceFiIKbgFB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524</v>
      </c>
      <c r="L44" s="237" t="s">
        <v>525</v>
      </c>
      <c r="M44" s="237" t="s">
        <v>526</v>
      </c>
      <c r="N44" s="237" t="s">
        <v>527</v>
      </c>
      <c r="O44" s="246" t="s">
        <v>528</v>
      </c>
      <c r="P44" s="85"/>
      <c r="Q44" s="85"/>
      <c r="R44" s="85"/>
      <c r="S44" s="85"/>
      <c r="T44" s="85"/>
      <c r="U44" s="85"/>
    </row>
    <row r="45" spans="1:21" ht="30.75" customHeight="1" x14ac:dyDescent="0.15">
      <c r="A45" s="85"/>
      <c r="B45" s="1078" t="s">
        <v>26</v>
      </c>
      <c r="C45" s="1079"/>
      <c r="D45" s="218"/>
      <c r="E45" s="1053" t="s">
        <v>24</v>
      </c>
      <c r="F45" s="1053"/>
      <c r="G45" s="1053"/>
      <c r="H45" s="1053"/>
      <c r="I45" s="1053"/>
      <c r="J45" s="1054"/>
      <c r="K45" s="229">
        <v>332</v>
      </c>
      <c r="L45" s="238">
        <v>311</v>
      </c>
      <c r="M45" s="238">
        <v>316</v>
      </c>
      <c r="N45" s="238">
        <v>333</v>
      </c>
      <c r="O45" s="247">
        <v>341</v>
      </c>
      <c r="P45" s="85"/>
      <c r="Q45" s="85"/>
      <c r="R45" s="85"/>
      <c r="S45" s="85"/>
      <c r="T45" s="85"/>
      <c r="U45" s="85"/>
    </row>
    <row r="46" spans="1:21" ht="30.75" customHeight="1" x14ac:dyDescent="0.15">
      <c r="A46" s="85"/>
      <c r="B46" s="1080"/>
      <c r="C46" s="1081"/>
      <c r="D46" s="219"/>
      <c r="E46" s="1055" t="s">
        <v>28</v>
      </c>
      <c r="F46" s="1055"/>
      <c r="G46" s="1055"/>
      <c r="H46" s="1055"/>
      <c r="I46" s="1055"/>
      <c r="J46" s="1056"/>
      <c r="K46" s="230" t="s">
        <v>202</v>
      </c>
      <c r="L46" s="239" t="s">
        <v>202</v>
      </c>
      <c r="M46" s="239" t="s">
        <v>202</v>
      </c>
      <c r="N46" s="239" t="s">
        <v>202</v>
      </c>
      <c r="O46" s="248" t="s">
        <v>202</v>
      </c>
      <c r="P46" s="85"/>
      <c r="Q46" s="85"/>
      <c r="R46" s="85"/>
      <c r="S46" s="85"/>
      <c r="T46" s="85"/>
      <c r="U46" s="85"/>
    </row>
    <row r="47" spans="1:21" ht="30.75" customHeight="1" x14ac:dyDescent="0.15">
      <c r="A47" s="85"/>
      <c r="B47" s="1080"/>
      <c r="C47" s="1081"/>
      <c r="D47" s="219"/>
      <c r="E47" s="1055" t="s">
        <v>30</v>
      </c>
      <c r="F47" s="1055"/>
      <c r="G47" s="1055"/>
      <c r="H47" s="1055"/>
      <c r="I47" s="1055"/>
      <c r="J47" s="1056"/>
      <c r="K47" s="230" t="s">
        <v>202</v>
      </c>
      <c r="L47" s="239" t="s">
        <v>202</v>
      </c>
      <c r="M47" s="239" t="s">
        <v>202</v>
      </c>
      <c r="N47" s="239" t="s">
        <v>202</v>
      </c>
      <c r="O47" s="248" t="s">
        <v>202</v>
      </c>
      <c r="P47" s="85"/>
      <c r="Q47" s="85"/>
      <c r="R47" s="85"/>
      <c r="S47" s="85"/>
      <c r="T47" s="85"/>
      <c r="U47" s="85"/>
    </row>
    <row r="48" spans="1:21" ht="30.75" customHeight="1" x14ac:dyDescent="0.15">
      <c r="A48" s="85"/>
      <c r="B48" s="1080"/>
      <c r="C48" s="1081"/>
      <c r="D48" s="219"/>
      <c r="E48" s="1055" t="s">
        <v>33</v>
      </c>
      <c r="F48" s="1055"/>
      <c r="G48" s="1055"/>
      <c r="H48" s="1055"/>
      <c r="I48" s="1055"/>
      <c r="J48" s="1056"/>
      <c r="K48" s="230">
        <v>95</v>
      </c>
      <c r="L48" s="239">
        <v>99</v>
      </c>
      <c r="M48" s="239">
        <v>102</v>
      </c>
      <c r="N48" s="239">
        <v>111</v>
      </c>
      <c r="O48" s="248">
        <v>123</v>
      </c>
      <c r="P48" s="85"/>
      <c r="Q48" s="85"/>
      <c r="R48" s="85"/>
      <c r="S48" s="85"/>
      <c r="T48" s="85"/>
      <c r="U48" s="85"/>
    </row>
    <row r="49" spans="1:21" ht="30.75" customHeight="1" x14ac:dyDescent="0.15">
      <c r="A49" s="85"/>
      <c r="B49" s="1080"/>
      <c r="C49" s="1081"/>
      <c r="D49" s="219"/>
      <c r="E49" s="1055" t="s">
        <v>0</v>
      </c>
      <c r="F49" s="1055"/>
      <c r="G49" s="1055"/>
      <c r="H49" s="1055"/>
      <c r="I49" s="1055"/>
      <c r="J49" s="1056"/>
      <c r="K49" s="230" t="s">
        <v>202</v>
      </c>
      <c r="L49" s="239" t="s">
        <v>202</v>
      </c>
      <c r="M49" s="239" t="s">
        <v>202</v>
      </c>
      <c r="N49" s="239" t="s">
        <v>202</v>
      </c>
      <c r="O49" s="248" t="s">
        <v>202</v>
      </c>
      <c r="P49" s="85"/>
      <c r="Q49" s="85"/>
      <c r="R49" s="85"/>
      <c r="S49" s="85"/>
      <c r="T49" s="85"/>
      <c r="U49" s="85"/>
    </row>
    <row r="50" spans="1:21" ht="30.75" customHeight="1" x14ac:dyDescent="0.15">
      <c r="A50" s="85"/>
      <c r="B50" s="1080"/>
      <c r="C50" s="1081"/>
      <c r="D50" s="219"/>
      <c r="E50" s="1055" t="s">
        <v>38</v>
      </c>
      <c r="F50" s="1055"/>
      <c r="G50" s="1055"/>
      <c r="H50" s="1055"/>
      <c r="I50" s="1055"/>
      <c r="J50" s="1056"/>
      <c r="K50" s="230">
        <v>11</v>
      </c>
      <c r="L50" s="239">
        <v>38</v>
      </c>
      <c r="M50" s="239">
        <v>44</v>
      </c>
      <c r="N50" s="239">
        <v>38</v>
      </c>
      <c r="O50" s="248">
        <v>39</v>
      </c>
      <c r="P50" s="85"/>
      <c r="Q50" s="85"/>
      <c r="R50" s="85"/>
      <c r="S50" s="85"/>
      <c r="T50" s="85"/>
      <c r="U50" s="85"/>
    </row>
    <row r="51" spans="1:21" ht="30.75" customHeight="1" x14ac:dyDescent="0.15">
      <c r="A51" s="85"/>
      <c r="B51" s="1082"/>
      <c r="C51" s="1083"/>
      <c r="D51" s="220"/>
      <c r="E51" s="1055" t="s">
        <v>40</v>
      </c>
      <c r="F51" s="1055"/>
      <c r="G51" s="1055"/>
      <c r="H51" s="1055"/>
      <c r="I51" s="1055"/>
      <c r="J51" s="1056"/>
      <c r="K51" s="230">
        <v>0</v>
      </c>
      <c r="L51" s="239">
        <v>0</v>
      </c>
      <c r="M51" s="239">
        <v>0</v>
      </c>
      <c r="N51" s="239" t="s">
        <v>202</v>
      </c>
      <c r="O51" s="248" t="s">
        <v>202</v>
      </c>
      <c r="P51" s="85"/>
      <c r="Q51" s="85"/>
      <c r="R51" s="85"/>
      <c r="S51" s="85"/>
      <c r="T51" s="85"/>
      <c r="U51" s="85"/>
    </row>
    <row r="52" spans="1:21" ht="30.75" customHeight="1" x14ac:dyDescent="0.15">
      <c r="A52" s="85"/>
      <c r="B52" s="1057" t="s">
        <v>43</v>
      </c>
      <c r="C52" s="1058"/>
      <c r="D52" s="220"/>
      <c r="E52" s="1055" t="s">
        <v>45</v>
      </c>
      <c r="F52" s="1055"/>
      <c r="G52" s="1055"/>
      <c r="H52" s="1055"/>
      <c r="I52" s="1055"/>
      <c r="J52" s="1056"/>
      <c r="K52" s="230">
        <v>355</v>
      </c>
      <c r="L52" s="239">
        <v>336</v>
      </c>
      <c r="M52" s="239">
        <v>333</v>
      </c>
      <c r="N52" s="239">
        <v>335</v>
      </c>
      <c r="O52" s="248">
        <v>336</v>
      </c>
      <c r="P52" s="85"/>
      <c r="Q52" s="85"/>
      <c r="R52" s="85"/>
      <c r="S52" s="85"/>
      <c r="T52" s="85"/>
      <c r="U52" s="85"/>
    </row>
    <row r="53" spans="1:21" ht="30.75" customHeight="1" x14ac:dyDescent="0.15">
      <c r="A53" s="85"/>
      <c r="B53" s="1059" t="s">
        <v>47</v>
      </c>
      <c r="C53" s="1060"/>
      <c r="D53" s="221"/>
      <c r="E53" s="1061" t="s">
        <v>50</v>
      </c>
      <c r="F53" s="1061"/>
      <c r="G53" s="1061"/>
      <c r="H53" s="1061"/>
      <c r="I53" s="1061"/>
      <c r="J53" s="1062"/>
      <c r="K53" s="231">
        <v>83</v>
      </c>
      <c r="L53" s="240">
        <v>112</v>
      </c>
      <c r="M53" s="240">
        <v>129</v>
      </c>
      <c r="N53" s="240">
        <v>147</v>
      </c>
      <c r="O53" s="249">
        <v>167</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531</v>
      </c>
      <c r="P56" s="85"/>
      <c r="Q56" s="85"/>
      <c r="R56" s="85"/>
      <c r="S56" s="85"/>
      <c r="T56" s="85"/>
      <c r="U56" s="85"/>
    </row>
    <row r="57" spans="1:21" ht="31.5" customHeight="1" x14ac:dyDescent="0.15">
      <c r="A57" s="85"/>
      <c r="B57" s="212"/>
      <c r="C57" s="217"/>
      <c r="D57" s="217"/>
      <c r="E57" s="224"/>
      <c r="F57" s="224"/>
      <c r="G57" s="224"/>
      <c r="H57" s="224"/>
      <c r="I57" s="224"/>
      <c r="J57" s="227" t="s">
        <v>16</v>
      </c>
      <c r="K57" s="233" t="s">
        <v>524</v>
      </c>
      <c r="L57" s="241" t="s">
        <v>525</v>
      </c>
      <c r="M57" s="241" t="s">
        <v>526</v>
      </c>
      <c r="N57" s="241" t="s">
        <v>527</v>
      </c>
      <c r="O57" s="251" t="s">
        <v>528</v>
      </c>
      <c r="P57" s="85"/>
      <c r="Q57" s="85"/>
      <c r="R57" s="85"/>
      <c r="S57" s="85"/>
      <c r="T57" s="85"/>
      <c r="U57" s="85"/>
    </row>
    <row r="58" spans="1:21" ht="31.5" customHeight="1" x14ac:dyDescent="0.15">
      <c r="B58" s="1072" t="s">
        <v>61</v>
      </c>
      <c r="C58" s="1073"/>
      <c r="D58" s="1063" t="s">
        <v>63</v>
      </c>
      <c r="E58" s="1064"/>
      <c r="F58" s="1064"/>
      <c r="G58" s="1064"/>
      <c r="H58" s="1064"/>
      <c r="I58" s="1064"/>
      <c r="J58" s="1065"/>
      <c r="K58" s="234" t="s">
        <v>202</v>
      </c>
      <c r="L58" s="242" t="s">
        <v>202</v>
      </c>
      <c r="M58" s="242" t="s">
        <v>202</v>
      </c>
      <c r="N58" s="242" t="s">
        <v>202</v>
      </c>
      <c r="O58" s="252" t="s">
        <v>202</v>
      </c>
    </row>
    <row r="59" spans="1:21" ht="31.5" customHeight="1" x14ac:dyDescent="0.15">
      <c r="B59" s="1074"/>
      <c r="C59" s="1075"/>
      <c r="D59" s="1066" t="s">
        <v>13</v>
      </c>
      <c r="E59" s="1067"/>
      <c r="F59" s="1067"/>
      <c r="G59" s="1067"/>
      <c r="H59" s="1067"/>
      <c r="I59" s="1067"/>
      <c r="J59" s="1068"/>
      <c r="K59" s="235" t="s">
        <v>202</v>
      </c>
      <c r="L59" s="243" t="s">
        <v>202</v>
      </c>
      <c r="M59" s="243" t="s">
        <v>202</v>
      </c>
      <c r="N59" s="243" t="s">
        <v>202</v>
      </c>
      <c r="O59" s="253" t="s">
        <v>202</v>
      </c>
    </row>
    <row r="60" spans="1:21" ht="31.5" customHeight="1" x14ac:dyDescent="0.15">
      <c r="B60" s="1076"/>
      <c r="C60" s="1077"/>
      <c r="D60" s="1069" t="s">
        <v>64</v>
      </c>
      <c r="E60" s="1070"/>
      <c r="F60" s="1070"/>
      <c r="G60" s="1070"/>
      <c r="H60" s="1070"/>
      <c r="I60" s="1070"/>
      <c r="J60" s="1071"/>
      <c r="K60" s="236" t="s">
        <v>202</v>
      </c>
      <c r="L60" s="244" t="s">
        <v>202</v>
      </c>
      <c r="M60" s="244" t="s">
        <v>202</v>
      </c>
      <c r="N60" s="244" t="s">
        <v>202</v>
      </c>
      <c r="O60" s="254" t="s">
        <v>202</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vB3cu/JgRoC6WOb7xdIvMM/1bmthMqhetjuuqISCrpT3tDg3jjEtNdqJPGq+j7PMTbKrOPblVPNYWATtHE3igQ==" saltValue="qCGASJJxfxVlKdFGYIvG5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22"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524</v>
      </c>
      <c r="J40" s="237" t="s">
        <v>525</v>
      </c>
      <c r="K40" s="237" t="s">
        <v>526</v>
      </c>
      <c r="L40" s="237" t="s">
        <v>527</v>
      </c>
      <c r="M40" s="266" t="s">
        <v>528</v>
      </c>
    </row>
    <row r="41" spans="2:13" ht="27.75" customHeight="1" x14ac:dyDescent="0.15">
      <c r="B41" s="1078" t="s">
        <v>35</v>
      </c>
      <c r="C41" s="1079"/>
      <c r="D41" s="218"/>
      <c r="E41" s="1084" t="s">
        <v>67</v>
      </c>
      <c r="F41" s="1084"/>
      <c r="G41" s="1084"/>
      <c r="H41" s="1085"/>
      <c r="I41" s="259">
        <v>3213</v>
      </c>
      <c r="J41" s="263">
        <v>3194</v>
      </c>
      <c r="K41" s="263">
        <v>3385</v>
      </c>
      <c r="L41" s="263">
        <v>3498</v>
      </c>
      <c r="M41" s="267">
        <v>3408</v>
      </c>
    </row>
    <row r="42" spans="2:13" ht="27.75" customHeight="1" x14ac:dyDescent="0.15">
      <c r="B42" s="1080"/>
      <c r="C42" s="1081"/>
      <c r="D42" s="219"/>
      <c r="E42" s="1086" t="s">
        <v>73</v>
      </c>
      <c r="F42" s="1086"/>
      <c r="G42" s="1086"/>
      <c r="H42" s="1087"/>
      <c r="I42" s="260">
        <v>307</v>
      </c>
      <c r="J42" s="264">
        <v>297</v>
      </c>
      <c r="K42" s="264">
        <v>253</v>
      </c>
      <c r="L42" s="264">
        <v>218</v>
      </c>
      <c r="M42" s="268">
        <v>182</v>
      </c>
    </row>
    <row r="43" spans="2:13" ht="27.75" customHeight="1" x14ac:dyDescent="0.15">
      <c r="B43" s="1080"/>
      <c r="C43" s="1081"/>
      <c r="D43" s="219"/>
      <c r="E43" s="1086" t="s">
        <v>75</v>
      </c>
      <c r="F43" s="1086"/>
      <c r="G43" s="1086"/>
      <c r="H43" s="1087"/>
      <c r="I43" s="260">
        <v>881</v>
      </c>
      <c r="J43" s="264">
        <v>854</v>
      </c>
      <c r="K43" s="264">
        <v>783</v>
      </c>
      <c r="L43" s="264">
        <v>739</v>
      </c>
      <c r="M43" s="268">
        <v>907</v>
      </c>
    </row>
    <row r="44" spans="2:13" ht="27.75" customHeight="1" x14ac:dyDescent="0.15">
      <c r="B44" s="1080"/>
      <c r="C44" s="1081"/>
      <c r="D44" s="219"/>
      <c r="E44" s="1086" t="s">
        <v>19</v>
      </c>
      <c r="F44" s="1086"/>
      <c r="G44" s="1086"/>
      <c r="H44" s="1087"/>
      <c r="I44" s="260" t="s">
        <v>202</v>
      </c>
      <c r="J44" s="264" t="s">
        <v>202</v>
      </c>
      <c r="K44" s="264" t="s">
        <v>202</v>
      </c>
      <c r="L44" s="264" t="s">
        <v>202</v>
      </c>
      <c r="M44" s="268" t="s">
        <v>202</v>
      </c>
    </row>
    <row r="45" spans="2:13" ht="27.75" customHeight="1" x14ac:dyDescent="0.15">
      <c r="B45" s="1080"/>
      <c r="C45" s="1081"/>
      <c r="D45" s="219"/>
      <c r="E45" s="1086" t="s">
        <v>78</v>
      </c>
      <c r="F45" s="1086"/>
      <c r="G45" s="1086"/>
      <c r="H45" s="1087"/>
      <c r="I45" s="260">
        <v>700</v>
      </c>
      <c r="J45" s="264">
        <v>523</v>
      </c>
      <c r="K45" s="264">
        <v>571</v>
      </c>
      <c r="L45" s="264">
        <v>547</v>
      </c>
      <c r="M45" s="268">
        <v>526</v>
      </c>
    </row>
    <row r="46" spans="2:13" ht="27.75" customHeight="1" x14ac:dyDescent="0.15">
      <c r="B46" s="1080"/>
      <c r="C46" s="1081"/>
      <c r="D46" s="220"/>
      <c r="E46" s="1086" t="s">
        <v>77</v>
      </c>
      <c r="F46" s="1086"/>
      <c r="G46" s="1086"/>
      <c r="H46" s="1087"/>
      <c r="I46" s="260" t="s">
        <v>202</v>
      </c>
      <c r="J46" s="264" t="s">
        <v>202</v>
      </c>
      <c r="K46" s="264" t="s">
        <v>202</v>
      </c>
      <c r="L46" s="264" t="s">
        <v>202</v>
      </c>
      <c r="M46" s="268" t="s">
        <v>202</v>
      </c>
    </row>
    <row r="47" spans="2:13" ht="27.75" customHeight="1" x14ac:dyDescent="0.15">
      <c r="B47" s="1080"/>
      <c r="C47" s="1081"/>
      <c r="D47" s="256"/>
      <c r="E47" s="1088" t="s">
        <v>80</v>
      </c>
      <c r="F47" s="1089"/>
      <c r="G47" s="1089"/>
      <c r="H47" s="1090"/>
      <c r="I47" s="260" t="s">
        <v>202</v>
      </c>
      <c r="J47" s="264" t="s">
        <v>202</v>
      </c>
      <c r="K47" s="264" t="s">
        <v>202</v>
      </c>
      <c r="L47" s="264" t="s">
        <v>202</v>
      </c>
      <c r="M47" s="268" t="s">
        <v>202</v>
      </c>
    </row>
    <row r="48" spans="2:13" ht="27.75" customHeight="1" x14ac:dyDescent="0.15">
      <c r="B48" s="1080"/>
      <c r="C48" s="1081"/>
      <c r="D48" s="219"/>
      <c r="E48" s="1086" t="s">
        <v>52</v>
      </c>
      <c r="F48" s="1086"/>
      <c r="G48" s="1086"/>
      <c r="H48" s="1087"/>
      <c r="I48" s="260" t="s">
        <v>202</v>
      </c>
      <c r="J48" s="264" t="s">
        <v>202</v>
      </c>
      <c r="K48" s="264" t="s">
        <v>202</v>
      </c>
      <c r="L48" s="264" t="s">
        <v>202</v>
      </c>
      <c r="M48" s="268" t="s">
        <v>202</v>
      </c>
    </row>
    <row r="49" spans="2:13" ht="27.75" customHeight="1" x14ac:dyDescent="0.15">
      <c r="B49" s="1082"/>
      <c r="C49" s="1083"/>
      <c r="D49" s="219"/>
      <c r="E49" s="1086" t="s">
        <v>84</v>
      </c>
      <c r="F49" s="1086"/>
      <c r="G49" s="1086"/>
      <c r="H49" s="1087"/>
      <c r="I49" s="260" t="s">
        <v>202</v>
      </c>
      <c r="J49" s="264" t="s">
        <v>202</v>
      </c>
      <c r="K49" s="264" t="s">
        <v>202</v>
      </c>
      <c r="L49" s="264" t="s">
        <v>202</v>
      </c>
      <c r="M49" s="268" t="s">
        <v>202</v>
      </c>
    </row>
    <row r="50" spans="2:13" ht="27.75" customHeight="1" x14ac:dyDescent="0.15">
      <c r="B50" s="1093" t="s">
        <v>86</v>
      </c>
      <c r="C50" s="1094"/>
      <c r="D50" s="257"/>
      <c r="E50" s="1086" t="s">
        <v>87</v>
      </c>
      <c r="F50" s="1086"/>
      <c r="G50" s="1086"/>
      <c r="H50" s="1087"/>
      <c r="I50" s="260">
        <v>2016</v>
      </c>
      <c r="J50" s="264">
        <v>1941</v>
      </c>
      <c r="K50" s="264">
        <v>2058</v>
      </c>
      <c r="L50" s="264">
        <v>2457</v>
      </c>
      <c r="M50" s="268">
        <v>2724</v>
      </c>
    </row>
    <row r="51" spans="2:13" ht="27.75" customHeight="1" x14ac:dyDescent="0.15">
      <c r="B51" s="1080"/>
      <c r="C51" s="1081"/>
      <c r="D51" s="219"/>
      <c r="E51" s="1086" t="s">
        <v>89</v>
      </c>
      <c r="F51" s="1086"/>
      <c r="G51" s="1086"/>
      <c r="H51" s="1087"/>
      <c r="I51" s="260">
        <v>324</v>
      </c>
      <c r="J51" s="264">
        <v>385</v>
      </c>
      <c r="K51" s="264">
        <v>427</v>
      </c>
      <c r="L51" s="264">
        <v>508</v>
      </c>
      <c r="M51" s="268">
        <v>564</v>
      </c>
    </row>
    <row r="52" spans="2:13" ht="27.75" customHeight="1" x14ac:dyDescent="0.15">
      <c r="B52" s="1082"/>
      <c r="C52" s="1083"/>
      <c r="D52" s="219"/>
      <c r="E52" s="1086" t="s">
        <v>42</v>
      </c>
      <c r="F52" s="1086"/>
      <c r="G52" s="1086"/>
      <c r="H52" s="1087"/>
      <c r="I52" s="260">
        <v>2628</v>
      </c>
      <c r="J52" s="264">
        <v>2525</v>
      </c>
      <c r="K52" s="264">
        <v>2587</v>
      </c>
      <c r="L52" s="264">
        <v>2582</v>
      </c>
      <c r="M52" s="268">
        <v>2442</v>
      </c>
    </row>
    <row r="53" spans="2:13" ht="27.75" customHeight="1" x14ac:dyDescent="0.15">
      <c r="B53" s="1059" t="s">
        <v>47</v>
      </c>
      <c r="C53" s="1060"/>
      <c r="D53" s="221"/>
      <c r="E53" s="1091" t="s">
        <v>93</v>
      </c>
      <c r="F53" s="1091"/>
      <c r="G53" s="1091"/>
      <c r="H53" s="1092"/>
      <c r="I53" s="261">
        <v>133</v>
      </c>
      <c r="J53" s="265">
        <v>18</v>
      </c>
      <c r="K53" s="265">
        <v>-81</v>
      </c>
      <c r="L53" s="265">
        <v>-545</v>
      </c>
      <c r="M53" s="269">
        <v>-708</v>
      </c>
    </row>
    <row r="54" spans="2:13" ht="27.75" customHeight="1" x14ac:dyDescent="0.15">
      <c r="B54" s="255" t="s">
        <v>66</v>
      </c>
      <c r="C54" s="192"/>
      <c r="D54" s="192"/>
      <c r="E54" s="258"/>
      <c r="F54" s="258"/>
      <c r="G54" s="258"/>
      <c r="H54" s="258"/>
      <c r="I54" s="262"/>
      <c r="J54" s="262"/>
      <c r="K54" s="262"/>
      <c r="L54" s="262"/>
      <c r="M54" s="262"/>
    </row>
    <row r="55" spans="2:13" x14ac:dyDescent="0.15"/>
  </sheetData>
  <sheetProtection algorithmName="SHA-512" hashValue="XELPiDwfwkd/zcT5Ydo35T21T4wQ5hi0CLLZ+g788q+Aqoe9rzkjn/KLZqC+yjJ0QS/Sx3MJ/xPE6JNn1CtdkA==" saltValue="VCZR60XvCEyehacw35m2I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5</v>
      </c>
      <c r="C54" s="276"/>
      <c r="D54" s="276"/>
      <c r="E54" s="277" t="s">
        <v>16</v>
      </c>
      <c r="F54" s="278" t="s">
        <v>526</v>
      </c>
      <c r="G54" s="278" t="s">
        <v>527</v>
      </c>
      <c r="H54" s="286" t="s">
        <v>528</v>
      </c>
    </row>
    <row r="55" spans="2:8" ht="52.5" customHeight="1" x14ac:dyDescent="0.15">
      <c r="B55" s="271"/>
      <c r="C55" s="1095" t="s">
        <v>97</v>
      </c>
      <c r="D55" s="1095"/>
      <c r="E55" s="1096"/>
      <c r="F55" s="279">
        <v>658</v>
      </c>
      <c r="G55" s="279">
        <v>707</v>
      </c>
      <c r="H55" s="287">
        <v>758</v>
      </c>
    </row>
    <row r="56" spans="2:8" ht="52.5" customHeight="1" x14ac:dyDescent="0.15">
      <c r="B56" s="272"/>
      <c r="C56" s="1097" t="s">
        <v>100</v>
      </c>
      <c r="D56" s="1097"/>
      <c r="E56" s="1098"/>
      <c r="F56" s="280">
        <v>410</v>
      </c>
      <c r="G56" s="280">
        <v>480</v>
      </c>
      <c r="H56" s="288">
        <v>530</v>
      </c>
    </row>
    <row r="57" spans="2:8" ht="53.25" customHeight="1" x14ac:dyDescent="0.15">
      <c r="B57" s="272"/>
      <c r="C57" s="1099" t="s">
        <v>71</v>
      </c>
      <c r="D57" s="1099"/>
      <c r="E57" s="1100"/>
      <c r="F57" s="281">
        <v>645</v>
      </c>
      <c r="G57" s="281">
        <v>809</v>
      </c>
      <c r="H57" s="289">
        <v>817</v>
      </c>
    </row>
    <row r="58" spans="2:8" ht="45.75" customHeight="1" x14ac:dyDescent="0.15">
      <c r="B58" s="273"/>
      <c r="C58" s="1101" t="s">
        <v>391</v>
      </c>
      <c r="D58" s="1102"/>
      <c r="E58" s="1103"/>
      <c r="F58" s="282">
        <v>262</v>
      </c>
      <c r="G58" s="282">
        <v>333</v>
      </c>
      <c r="H58" s="290">
        <v>350</v>
      </c>
    </row>
    <row r="59" spans="2:8" ht="45.75" customHeight="1" x14ac:dyDescent="0.15">
      <c r="B59" s="273"/>
      <c r="C59" s="1101" t="s">
        <v>532</v>
      </c>
      <c r="D59" s="1102"/>
      <c r="E59" s="1103"/>
      <c r="F59" s="282">
        <v>79</v>
      </c>
      <c r="G59" s="282">
        <v>164</v>
      </c>
      <c r="H59" s="290">
        <v>164</v>
      </c>
    </row>
    <row r="60" spans="2:8" ht="45.75" customHeight="1" x14ac:dyDescent="0.15">
      <c r="B60" s="273"/>
      <c r="C60" s="1101" t="s">
        <v>492</v>
      </c>
      <c r="D60" s="1102"/>
      <c r="E60" s="1103"/>
      <c r="F60" s="282">
        <v>88</v>
      </c>
      <c r="G60" s="282">
        <v>88</v>
      </c>
      <c r="H60" s="290">
        <v>88</v>
      </c>
    </row>
    <row r="61" spans="2:8" ht="45.75" customHeight="1" x14ac:dyDescent="0.15">
      <c r="B61" s="273"/>
      <c r="C61" s="1101" t="s">
        <v>426</v>
      </c>
      <c r="D61" s="1102"/>
      <c r="E61" s="1103"/>
      <c r="F61" s="282">
        <v>87</v>
      </c>
      <c r="G61" s="282">
        <v>87</v>
      </c>
      <c r="H61" s="290">
        <v>87</v>
      </c>
    </row>
    <row r="62" spans="2:8" ht="45.75" customHeight="1" x14ac:dyDescent="0.15">
      <c r="B62" s="274"/>
      <c r="C62" s="1104" t="s">
        <v>533</v>
      </c>
      <c r="D62" s="1105"/>
      <c r="E62" s="1106"/>
      <c r="F62" s="283">
        <v>53</v>
      </c>
      <c r="G62" s="283">
        <v>53</v>
      </c>
      <c r="H62" s="291">
        <v>53</v>
      </c>
    </row>
    <row r="63" spans="2:8" ht="52.5" customHeight="1" x14ac:dyDescent="0.15">
      <c r="B63" s="275"/>
      <c r="C63" s="1107" t="s">
        <v>104</v>
      </c>
      <c r="D63" s="1107"/>
      <c r="E63" s="1108"/>
      <c r="F63" s="284">
        <v>1714</v>
      </c>
      <c r="G63" s="284">
        <v>1996</v>
      </c>
      <c r="H63" s="292">
        <v>2105</v>
      </c>
    </row>
    <row r="64" spans="2:8" x14ac:dyDescent="0.15"/>
  </sheetData>
  <sheetProtection algorithmName="SHA-512" hashValue="tnO0DLgaJJEPAs8B8Bwb2rstKB7fnJMfSSqKisrhqdbwqycCpabzp17f8SzJyRsEYycejOyu/961Vadirp5v/w==" saltValue="qrRoHOSng9D9fqTPxj2/T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61" zoomScaleSheetLayoutView="55" workbookViewId="0">
      <selection activeCell="AN70" sqref="AN70"/>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537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538</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505</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168</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524</v>
      </c>
      <c r="BQ50" s="1111"/>
      <c r="BR50" s="1111"/>
      <c r="BS50" s="1111"/>
      <c r="BT50" s="1111"/>
      <c r="BU50" s="1111"/>
      <c r="BV50" s="1111"/>
      <c r="BW50" s="1111"/>
      <c r="BX50" s="1111" t="s">
        <v>525</v>
      </c>
      <c r="BY50" s="1111"/>
      <c r="BZ50" s="1111"/>
      <c r="CA50" s="1111"/>
      <c r="CB50" s="1111"/>
      <c r="CC50" s="1111"/>
      <c r="CD50" s="1111"/>
      <c r="CE50" s="1111"/>
      <c r="CF50" s="1111" t="s">
        <v>526</v>
      </c>
      <c r="CG50" s="1111"/>
      <c r="CH50" s="1111"/>
      <c r="CI50" s="1111"/>
      <c r="CJ50" s="1111"/>
      <c r="CK50" s="1111"/>
      <c r="CL50" s="1111"/>
      <c r="CM50" s="1111"/>
      <c r="CN50" s="1111" t="s">
        <v>527</v>
      </c>
      <c r="CO50" s="1111"/>
      <c r="CP50" s="1111"/>
      <c r="CQ50" s="1111"/>
      <c r="CR50" s="1111"/>
      <c r="CS50" s="1111"/>
      <c r="CT50" s="1111"/>
      <c r="CU50" s="1111"/>
      <c r="CV50" s="1111" t="s">
        <v>528</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539</v>
      </c>
      <c r="AO51" s="1124"/>
      <c r="AP51" s="1124"/>
      <c r="AQ51" s="1124"/>
      <c r="AR51" s="1124"/>
      <c r="AS51" s="1124"/>
      <c r="AT51" s="1124"/>
      <c r="AU51" s="1124"/>
      <c r="AV51" s="1124"/>
      <c r="AW51" s="1124"/>
      <c r="AX51" s="1124"/>
      <c r="AY51" s="1124"/>
      <c r="AZ51" s="1124"/>
      <c r="BA51" s="1124"/>
      <c r="BB51" s="1124" t="s">
        <v>540</v>
      </c>
      <c r="BC51" s="1124"/>
      <c r="BD51" s="1124"/>
      <c r="BE51" s="1124"/>
      <c r="BF51" s="1124"/>
      <c r="BG51" s="1124"/>
      <c r="BH51" s="1124"/>
      <c r="BI51" s="1124"/>
      <c r="BJ51" s="1124"/>
      <c r="BK51" s="1124"/>
      <c r="BL51" s="1124"/>
      <c r="BM51" s="1124"/>
      <c r="BN51" s="1124"/>
      <c r="BO51" s="1124"/>
      <c r="BP51" s="1125">
        <v>6.2</v>
      </c>
      <c r="BQ51" s="1125"/>
      <c r="BR51" s="1125"/>
      <c r="BS51" s="1125"/>
      <c r="BT51" s="1125"/>
      <c r="BU51" s="1125"/>
      <c r="BV51" s="1125"/>
      <c r="BW51" s="1125"/>
      <c r="BX51" s="1125">
        <v>0.8</v>
      </c>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541</v>
      </c>
      <c r="BC53" s="1124"/>
      <c r="BD53" s="1124"/>
      <c r="BE53" s="1124"/>
      <c r="BF53" s="1124"/>
      <c r="BG53" s="1124"/>
      <c r="BH53" s="1124"/>
      <c r="BI53" s="1124"/>
      <c r="BJ53" s="1124"/>
      <c r="BK53" s="1124"/>
      <c r="BL53" s="1124"/>
      <c r="BM53" s="1124"/>
      <c r="BN53" s="1124"/>
      <c r="BO53" s="1124"/>
      <c r="BP53" s="1125">
        <v>63.4</v>
      </c>
      <c r="BQ53" s="1125"/>
      <c r="BR53" s="1125"/>
      <c r="BS53" s="1125"/>
      <c r="BT53" s="1125"/>
      <c r="BU53" s="1125"/>
      <c r="BV53" s="1125"/>
      <c r="BW53" s="1125"/>
      <c r="BX53" s="1125">
        <v>65</v>
      </c>
      <c r="BY53" s="1125"/>
      <c r="BZ53" s="1125"/>
      <c r="CA53" s="1125"/>
      <c r="CB53" s="1125"/>
      <c r="CC53" s="1125"/>
      <c r="CD53" s="1125"/>
      <c r="CE53" s="1125"/>
      <c r="CF53" s="1125">
        <v>66.400000000000006</v>
      </c>
      <c r="CG53" s="1125"/>
      <c r="CH53" s="1125"/>
      <c r="CI53" s="1125"/>
      <c r="CJ53" s="1125"/>
      <c r="CK53" s="1125"/>
      <c r="CL53" s="1125"/>
      <c r="CM53" s="1125"/>
      <c r="CN53" s="1125">
        <v>67.8</v>
      </c>
      <c r="CO53" s="1125"/>
      <c r="CP53" s="1125"/>
      <c r="CQ53" s="1125"/>
      <c r="CR53" s="1125"/>
      <c r="CS53" s="1125"/>
      <c r="CT53" s="1125"/>
      <c r="CU53" s="1125"/>
      <c r="CV53" s="1125">
        <v>69.3</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513</v>
      </c>
      <c r="AO55" s="1111"/>
      <c r="AP55" s="1111"/>
      <c r="AQ55" s="1111"/>
      <c r="AR55" s="1111"/>
      <c r="AS55" s="1111"/>
      <c r="AT55" s="1111"/>
      <c r="AU55" s="1111"/>
      <c r="AV55" s="1111"/>
      <c r="AW55" s="1111"/>
      <c r="AX55" s="1111"/>
      <c r="AY55" s="1111"/>
      <c r="AZ55" s="1111"/>
      <c r="BA55" s="1111"/>
      <c r="BB55" s="1124" t="s">
        <v>540</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541</v>
      </c>
      <c r="BC57" s="1124"/>
      <c r="BD57" s="1124"/>
      <c r="BE57" s="1124"/>
      <c r="BF57" s="1124"/>
      <c r="BG57" s="1124"/>
      <c r="BH57" s="1124"/>
      <c r="BI57" s="1124"/>
      <c r="BJ57" s="1124"/>
      <c r="BK57" s="1124"/>
      <c r="BL57" s="1124"/>
      <c r="BM57" s="1124"/>
      <c r="BN57" s="1124"/>
      <c r="BO57" s="1124"/>
      <c r="BP57" s="1125">
        <v>59.2</v>
      </c>
      <c r="BQ57" s="1125"/>
      <c r="BR57" s="1125"/>
      <c r="BS57" s="1125"/>
      <c r="BT57" s="1125"/>
      <c r="BU57" s="1125"/>
      <c r="BV57" s="1125"/>
      <c r="BW57" s="1125"/>
      <c r="BX57" s="1125">
        <v>60.3</v>
      </c>
      <c r="BY57" s="1125"/>
      <c r="BZ57" s="1125"/>
      <c r="CA57" s="1125"/>
      <c r="CB57" s="1125"/>
      <c r="CC57" s="1125"/>
      <c r="CD57" s="1125"/>
      <c r="CE57" s="1125"/>
      <c r="CF57" s="1125">
        <v>61</v>
      </c>
      <c r="CG57" s="1125"/>
      <c r="CH57" s="1125"/>
      <c r="CI57" s="1125"/>
      <c r="CJ57" s="1125"/>
      <c r="CK57" s="1125"/>
      <c r="CL57" s="1125"/>
      <c r="CM57" s="1125"/>
      <c r="CN57" s="1125">
        <v>62.3</v>
      </c>
      <c r="CO57" s="1125"/>
      <c r="CP57" s="1125"/>
      <c r="CQ57" s="1125"/>
      <c r="CR57" s="1125"/>
      <c r="CS57" s="1125"/>
      <c r="CT57" s="1125"/>
      <c r="CU57" s="1125"/>
      <c r="CV57" s="1125">
        <v>63.7</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332</v>
      </c>
    </row>
    <row r="64" spans="1:109" x14ac:dyDescent="0.15">
      <c r="B64" s="80"/>
      <c r="G64" s="302"/>
      <c r="N64" s="315"/>
      <c r="AM64" s="302"/>
      <c r="AN64" s="302" t="s">
        <v>538</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542</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168</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524</v>
      </c>
      <c r="BQ72" s="1111"/>
      <c r="BR72" s="1111"/>
      <c r="BS72" s="1111"/>
      <c r="BT72" s="1111"/>
      <c r="BU72" s="1111"/>
      <c r="BV72" s="1111"/>
      <c r="BW72" s="1111"/>
      <c r="BX72" s="1111" t="s">
        <v>525</v>
      </c>
      <c r="BY72" s="1111"/>
      <c r="BZ72" s="1111"/>
      <c r="CA72" s="1111"/>
      <c r="CB72" s="1111"/>
      <c r="CC72" s="1111"/>
      <c r="CD72" s="1111"/>
      <c r="CE72" s="1111"/>
      <c r="CF72" s="1111" t="s">
        <v>526</v>
      </c>
      <c r="CG72" s="1111"/>
      <c r="CH72" s="1111"/>
      <c r="CI72" s="1111"/>
      <c r="CJ72" s="1111"/>
      <c r="CK72" s="1111"/>
      <c r="CL72" s="1111"/>
      <c r="CM72" s="1111"/>
      <c r="CN72" s="1111" t="s">
        <v>527</v>
      </c>
      <c r="CO72" s="1111"/>
      <c r="CP72" s="1111"/>
      <c r="CQ72" s="1111"/>
      <c r="CR72" s="1111"/>
      <c r="CS72" s="1111"/>
      <c r="CT72" s="1111"/>
      <c r="CU72" s="1111"/>
      <c r="CV72" s="1111" t="s">
        <v>528</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539</v>
      </c>
      <c r="AO73" s="1124"/>
      <c r="AP73" s="1124"/>
      <c r="AQ73" s="1124"/>
      <c r="AR73" s="1124"/>
      <c r="AS73" s="1124"/>
      <c r="AT73" s="1124"/>
      <c r="AU73" s="1124"/>
      <c r="AV73" s="1124"/>
      <c r="AW73" s="1124"/>
      <c r="AX73" s="1124"/>
      <c r="AY73" s="1124"/>
      <c r="AZ73" s="1124"/>
      <c r="BA73" s="1124"/>
      <c r="BB73" s="1124" t="s">
        <v>540</v>
      </c>
      <c r="BC73" s="1124"/>
      <c r="BD73" s="1124"/>
      <c r="BE73" s="1124"/>
      <c r="BF73" s="1124"/>
      <c r="BG73" s="1124"/>
      <c r="BH73" s="1124"/>
      <c r="BI73" s="1124"/>
      <c r="BJ73" s="1124"/>
      <c r="BK73" s="1124"/>
      <c r="BL73" s="1124"/>
      <c r="BM73" s="1124"/>
      <c r="BN73" s="1124"/>
      <c r="BO73" s="1124"/>
      <c r="BP73" s="1125">
        <v>6.2</v>
      </c>
      <c r="BQ73" s="1125"/>
      <c r="BR73" s="1125"/>
      <c r="BS73" s="1125"/>
      <c r="BT73" s="1125"/>
      <c r="BU73" s="1125"/>
      <c r="BV73" s="1125"/>
      <c r="BW73" s="1125"/>
      <c r="BX73" s="1125">
        <v>0.8</v>
      </c>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409</v>
      </c>
      <c r="BC75" s="1124"/>
      <c r="BD75" s="1124"/>
      <c r="BE75" s="1124"/>
      <c r="BF75" s="1124"/>
      <c r="BG75" s="1124"/>
      <c r="BH75" s="1124"/>
      <c r="BI75" s="1124"/>
      <c r="BJ75" s="1124"/>
      <c r="BK75" s="1124"/>
      <c r="BL75" s="1124"/>
      <c r="BM75" s="1124"/>
      <c r="BN75" s="1124"/>
      <c r="BO75" s="1124"/>
      <c r="BP75" s="1125">
        <v>3.9</v>
      </c>
      <c r="BQ75" s="1125"/>
      <c r="BR75" s="1125"/>
      <c r="BS75" s="1125"/>
      <c r="BT75" s="1125"/>
      <c r="BU75" s="1125"/>
      <c r="BV75" s="1125"/>
      <c r="BW75" s="1125"/>
      <c r="BX75" s="1125">
        <v>4.5</v>
      </c>
      <c r="BY75" s="1125"/>
      <c r="BZ75" s="1125"/>
      <c r="CA75" s="1125"/>
      <c r="CB75" s="1125"/>
      <c r="CC75" s="1125"/>
      <c r="CD75" s="1125"/>
      <c r="CE75" s="1125"/>
      <c r="CF75" s="1125">
        <v>4.9000000000000004</v>
      </c>
      <c r="CG75" s="1125"/>
      <c r="CH75" s="1125"/>
      <c r="CI75" s="1125"/>
      <c r="CJ75" s="1125"/>
      <c r="CK75" s="1125"/>
      <c r="CL75" s="1125"/>
      <c r="CM75" s="1125"/>
      <c r="CN75" s="1125">
        <v>5.6</v>
      </c>
      <c r="CO75" s="1125"/>
      <c r="CP75" s="1125"/>
      <c r="CQ75" s="1125"/>
      <c r="CR75" s="1125"/>
      <c r="CS75" s="1125"/>
      <c r="CT75" s="1125"/>
      <c r="CU75" s="1125"/>
      <c r="CV75" s="1125">
        <v>6.3</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513</v>
      </c>
      <c r="AO77" s="1111"/>
      <c r="AP77" s="1111"/>
      <c r="AQ77" s="1111"/>
      <c r="AR77" s="1111"/>
      <c r="AS77" s="1111"/>
      <c r="AT77" s="1111"/>
      <c r="AU77" s="1111"/>
      <c r="AV77" s="1111"/>
      <c r="AW77" s="1111"/>
      <c r="AX77" s="1111"/>
      <c r="AY77" s="1111"/>
      <c r="AZ77" s="1111"/>
      <c r="BA77" s="1111"/>
      <c r="BB77" s="1124" t="s">
        <v>540</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409</v>
      </c>
      <c r="BC79" s="1124"/>
      <c r="BD79" s="1124"/>
      <c r="BE79" s="1124"/>
      <c r="BF79" s="1124"/>
      <c r="BG79" s="1124"/>
      <c r="BH79" s="1124"/>
      <c r="BI79" s="1124"/>
      <c r="BJ79" s="1124"/>
      <c r="BK79" s="1124"/>
      <c r="BL79" s="1124"/>
      <c r="BM79" s="1124"/>
      <c r="BN79" s="1124"/>
      <c r="BO79" s="1124"/>
      <c r="BP79" s="1125">
        <v>7.1</v>
      </c>
      <c r="BQ79" s="1125"/>
      <c r="BR79" s="1125"/>
      <c r="BS79" s="1125"/>
      <c r="BT79" s="1125"/>
      <c r="BU79" s="1125"/>
      <c r="BV79" s="1125"/>
      <c r="BW79" s="1125"/>
      <c r="BX79" s="1125">
        <v>7.3</v>
      </c>
      <c r="BY79" s="1125"/>
      <c r="BZ79" s="1125"/>
      <c r="CA79" s="1125"/>
      <c r="CB79" s="1125"/>
      <c r="CC79" s="1125"/>
      <c r="CD79" s="1125"/>
      <c r="CE79" s="1125"/>
      <c r="CF79" s="1125">
        <v>7.4</v>
      </c>
      <c r="CG79" s="1125"/>
      <c r="CH79" s="1125"/>
      <c r="CI79" s="1125"/>
      <c r="CJ79" s="1125"/>
      <c r="CK79" s="1125"/>
      <c r="CL79" s="1125"/>
      <c r="CM79" s="1125"/>
      <c r="CN79" s="1125">
        <v>7.5</v>
      </c>
      <c r="CO79" s="1125"/>
      <c r="CP79" s="1125"/>
      <c r="CQ79" s="1125"/>
      <c r="CR79" s="1125"/>
      <c r="CS79" s="1125"/>
      <c r="CT79" s="1125"/>
      <c r="CU79" s="1125"/>
      <c r="CV79" s="1125">
        <v>7.5</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gcLHGA7j9Q9NlK1IpS8D2qV6okHJV2ZI5w5u86R0p7maar+Y2BFbQSFvTrNuFvWC1LWKaIEtVdr+8cKZTZLljA==" saltValue="kG+mTy7b4m5kCRkgKrwkt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P97"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JsSmK0NLzzdGfauSJnyIHgfK+MorYncMfFdjCYGhYT1gGHBC1Zvn9G9Bpn9Bwi5rCFT8iIrYa0KNPDSw3zq4OQ==" saltValue="UP10s4CF67u1FBAuQmAEU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jY2XILOna9TYQO0pB0CAeogJUXoLgjHlq46GgM7RG/DHbs1XH9N25JIgNN0k387Vo81HFtP+/xKqtLQ9nMty8g==" saltValue="+bRyfDQAaJ/OyMxelT9CO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56</v>
      </c>
      <c r="E2" s="124"/>
      <c r="F2" s="334" t="s">
        <v>523</v>
      </c>
      <c r="G2" s="148"/>
      <c r="H2" s="158"/>
    </row>
    <row r="3" spans="1:8" x14ac:dyDescent="0.15">
      <c r="A3" s="114" t="s">
        <v>499</v>
      </c>
      <c r="B3" s="106"/>
      <c r="C3" s="327"/>
      <c r="D3" s="330">
        <v>90128</v>
      </c>
      <c r="E3" s="332"/>
      <c r="F3" s="335">
        <v>271581</v>
      </c>
      <c r="G3" s="337"/>
      <c r="H3" s="340"/>
    </row>
    <row r="4" spans="1:8" x14ac:dyDescent="0.15">
      <c r="A4" s="99"/>
      <c r="B4" s="105"/>
      <c r="C4" s="328"/>
      <c r="D4" s="331">
        <v>42975</v>
      </c>
      <c r="E4" s="333"/>
      <c r="F4" s="336">
        <v>117844</v>
      </c>
      <c r="G4" s="338"/>
      <c r="H4" s="341"/>
    </row>
    <row r="5" spans="1:8" x14ac:dyDescent="0.15">
      <c r="A5" s="114" t="s">
        <v>522</v>
      </c>
      <c r="B5" s="106"/>
      <c r="C5" s="327"/>
      <c r="D5" s="330">
        <v>116772</v>
      </c>
      <c r="E5" s="332"/>
      <c r="F5" s="335">
        <v>268375</v>
      </c>
      <c r="G5" s="337"/>
      <c r="H5" s="340"/>
    </row>
    <row r="6" spans="1:8" x14ac:dyDescent="0.15">
      <c r="A6" s="99"/>
      <c r="B6" s="105"/>
      <c r="C6" s="328"/>
      <c r="D6" s="331">
        <v>40080</v>
      </c>
      <c r="E6" s="333"/>
      <c r="F6" s="336">
        <v>119602</v>
      </c>
      <c r="G6" s="338"/>
      <c r="H6" s="341"/>
    </row>
    <row r="7" spans="1:8" x14ac:dyDescent="0.15">
      <c r="A7" s="114" t="s">
        <v>473</v>
      </c>
      <c r="B7" s="106"/>
      <c r="C7" s="327"/>
      <c r="D7" s="330">
        <v>278233</v>
      </c>
      <c r="E7" s="332"/>
      <c r="F7" s="335">
        <v>301035</v>
      </c>
      <c r="G7" s="337"/>
      <c r="H7" s="340"/>
    </row>
    <row r="8" spans="1:8" x14ac:dyDescent="0.15">
      <c r="A8" s="99"/>
      <c r="B8" s="105"/>
      <c r="C8" s="328"/>
      <c r="D8" s="331">
        <v>127018</v>
      </c>
      <c r="E8" s="333"/>
      <c r="F8" s="336">
        <v>154376</v>
      </c>
      <c r="G8" s="338"/>
      <c r="H8" s="341"/>
    </row>
    <row r="9" spans="1:8" x14ac:dyDescent="0.15">
      <c r="A9" s="114" t="s">
        <v>322</v>
      </c>
      <c r="B9" s="106"/>
      <c r="C9" s="327"/>
      <c r="D9" s="330">
        <v>174350</v>
      </c>
      <c r="E9" s="332"/>
      <c r="F9" s="335">
        <v>277467</v>
      </c>
      <c r="G9" s="337"/>
      <c r="H9" s="340"/>
    </row>
    <row r="10" spans="1:8" x14ac:dyDescent="0.15">
      <c r="A10" s="99"/>
      <c r="B10" s="105"/>
      <c r="C10" s="328"/>
      <c r="D10" s="331">
        <v>48504</v>
      </c>
      <c r="E10" s="333"/>
      <c r="F10" s="336">
        <v>128378</v>
      </c>
      <c r="G10" s="338"/>
      <c r="H10" s="341"/>
    </row>
    <row r="11" spans="1:8" x14ac:dyDescent="0.15">
      <c r="A11" s="114" t="s">
        <v>139</v>
      </c>
      <c r="B11" s="106"/>
      <c r="C11" s="327"/>
      <c r="D11" s="330">
        <v>279113</v>
      </c>
      <c r="E11" s="332"/>
      <c r="F11" s="335">
        <v>282256</v>
      </c>
      <c r="G11" s="337"/>
      <c r="H11" s="340"/>
    </row>
    <row r="12" spans="1:8" x14ac:dyDescent="0.15">
      <c r="A12" s="99"/>
      <c r="B12" s="105"/>
      <c r="C12" s="329"/>
      <c r="D12" s="331">
        <v>86971</v>
      </c>
      <c r="E12" s="333"/>
      <c r="F12" s="336">
        <v>145453</v>
      </c>
      <c r="G12" s="338"/>
      <c r="H12" s="341"/>
    </row>
    <row r="13" spans="1:8" x14ac:dyDescent="0.15">
      <c r="A13" s="114"/>
      <c r="B13" s="106"/>
      <c r="C13" s="327"/>
      <c r="D13" s="330">
        <v>187719</v>
      </c>
      <c r="E13" s="332"/>
      <c r="F13" s="335">
        <v>280143</v>
      </c>
      <c r="G13" s="339"/>
      <c r="H13" s="340"/>
    </row>
    <row r="14" spans="1:8" x14ac:dyDescent="0.15">
      <c r="A14" s="99"/>
      <c r="B14" s="105"/>
      <c r="C14" s="328"/>
      <c r="D14" s="331">
        <v>69110</v>
      </c>
      <c r="E14" s="333"/>
      <c r="F14" s="336">
        <v>133131</v>
      </c>
      <c r="G14" s="338"/>
      <c r="H14" s="341"/>
    </row>
    <row r="17" spans="1:11" x14ac:dyDescent="0.15">
      <c r="A17" s="319" t="s">
        <v>25</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82</v>
      </c>
      <c r="B19" s="320">
        <f>ROUND(VALUE(SUBSTITUTE(実質収支比率等に係る経年分析!F$48,"▲","-")),2)</f>
        <v>5.0199999999999996</v>
      </c>
      <c r="C19" s="320">
        <f>ROUND(VALUE(SUBSTITUTE(実質収支比率等に係る経年分析!G$48,"▲","-")),2)</f>
        <v>4.63</v>
      </c>
      <c r="D19" s="320">
        <f>ROUND(VALUE(SUBSTITUTE(実質収支比率等に係る経年分析!H$48,"▲","-")),2)</f>
        <v>4.37</v>
      </c>
      <c r="E19" s="320">
        <f>ROUND(VALUE(SUBSTITUTE(実質収支比率等に係る経年分析!I$48,"▲","-")),2)</f>
        <v>4.97</v>
      </c>
      <c r="F19" s="320">
        <f>ROUND(VALUE(SUBSTITUTE(実質収支比率等に係る経年分析!J$48,"▲","-")),2)</f>
        <v>5.3</v>
      </c>
    </row>
    <row r="20" spans="1:11" x14ac:dyDescent="0.15">
      <c r="A20" s="320" t="s">
        <v>36</v>
      </c>
      <c r="B20" s="320">
        <f>ROUND(VALUE(SUBSTITUTE(実質収支比率等に係る経年分析!F$47,"▲","-")),2)</f>
        <v>25.65</v>
      </c>
      <c r="C20" s="320">
        <f>ROUND(VALUE(SUBSTITUTE(実質収支比率等に係る経年分析!G$47,"▲","-")),2)</f>
        <v>24.62</v>
      </c>
      <c r="D20" s="320">
        <f>ROUND(VALUE(SUBSTITUTE(実質収支比率等に係る経年分析!H$47,"▲","-")),2)</f>
        <v>26.15</v>
      </c>
      <c r="E20" s="320">
        <f>ROUND(VALUE(SUBSTITUTE(実質収支比率等に係る経年分析!I$47,"▲","-")),2)</f>
        <v>26.11</v>
      </c>
      <c r="F20" s="320">
        <f>ROUND(VALUE(SUBSTITUTE(実質収支比率等に係る経年分析!J$47,"▲","-")),2)</f>
        <v>28.88</v>
      </c>
    </row>
    <row r="21" spans="1:11" x14ac:dyDescent="0.15">
      <c r="A21" s="320" t="s">
        <v>107</v>
      </c>
      <c r="B21" s="320">
        <f>IF(ISNUMBER(VALUE(SUBSTITUTE(実質収支比率等に係る経年分析!F$49,"▲","-"))),ROUND(VALUE(SUBSTITUTE(実質収支比率等に係る経年分析!F$49,"▲","-")),2),NA())</f>
        <v>-2.11</v>
      </c>
      <c r="C21" s="320">
        <f>IF(ISNUMBER(VALUE(SUBSTITUTE(実質収支比率等に係る経年分析!G$49,"▲","-"))),ROUND(VALUE(SUBSTITUTE(実質収支比率等に係る経年分析!G$49,"▲","-")),2),NA())</f>
        <v>-2.64</v>
      </c>
      <c r="D21" s="320">
        <f>IF(ISNUMBER(VALUE(SUBSTITUTE(実質収支比率等に係る経年分析!H$49,"▲","-"))),ROUND(VALUE(SUBSTITUTE(実質収支比率等に係る経年分析!H$49,"▲","-")),2),NA())</f>
        <v>1.1200000000000001</v>
      </c>
      <c r="E21" s="320">
        <f>IF(ISNUMBER(VALUE(SUBSTITUTE(実質収支比率等に係る経年分析!I$49,"▲","-"))),ROUND(VALUE(SUBSTITUTE(実質収支比率等に係る経年分析!I$49,"▲","-")),2),NA())</f>
        <v>1.6</v>
      </c>
      <c r="F21" s="320">
        <f>IF(ISNUMBER(VALUE(SUBSTITUTE(実質収支比率等に係る経年分析!J$49,"▲","-"))),ROUND(VALUE(SUBSTITUTE(実質収支比率等に係る経年分析!J$49,"▲","-")),2),NA())</f>
        <v>0.76</v>
      </c>
    </row>
    <row r="24" spans="1:11" x14ac:dyDescent="0.15">
      <c r="A24" s="319" t="s">
        <v>94</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109</v>
      </c>
      <c r="C26" s="321" t="s">
        <v>69</v>
      </c>
      <c r="D26" s="321" t="s">
        <v>109</v>
      </c>
      <c r="E26" s="321" t="s">
        <v>69</v>
      </c>
      <c r="F26" s="321" t="s">
        <v>109</v>
      </c>
      <c r="G26" s="321" t="s">
        <v>69</v>
      </c>
      <c r="H26" s="321" t="s">
        <v>109</v>
      </c>
      <c r="I26" s="321" t="s">
        <v>69</v>
      </c>
      <c r="J26" s="321" t="s">
        <v>109</v>
      </c>
      <c r="K26" s="321" t="s">
        <v>69</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#N/A</v>
      </c>
      <c r="C27" s="321">
        <f>IF(ROUND(VALUE(SUBSTITUTE(連結実質赤字比率に係る赤字・黒字の構成分析!F$43,"▲","-")),2)&gt;=0,ABS(ROUND(VALUE(SUBSTITUTE(連結実質赤字比率に係る赤字・黒字の構成分析!F$43,"▲","-")),2)),NA())</f>
        <v>0.2</v>
      </c>
      <c r="D27" s="321" t="e">
        <f>IF(ROUND(VALUE(SUBSTITUTE(連結実質赤字比率に係る赤字・黒字の構成分析!G$43,"▲","-")),2)&lt;0,ABS(ROUND(VALUE(SUBSTITUTE(連結実質赤字比率に係る赤字・黒字の構成分析!G$43,"▲","-")),2)),NA())</f>
        <v>#N/A</v>
      </c>
      <c r="E27" s="321">
        <f>IF(ROUND(VALUE(SUBSTITUTE(連結実質赤字比率に係る赤字・黒字の構成分析!G$43,"▲","-")),2)&gt;=0,ABS(ROUND(VALUE(SUBSTITUTE(連結実質赤字比率に係る赤字・黒字の構成分析!G$43,"▲","-")),2)),NA())</f>
        <v>0.12</v>
      </c>
      <c r="F27" s="321" t="e">
        <f>IF(ROUND(VALUE(SUBSTITUTE(連結実質赤字比率に係る赤字・黒字の構成分析!H$43,"▲","-")),2)&lt;0,ABS(ROUND(VALUE(SUBSTITUTE(連結実質赤字比率に係る赤字・黒字の構成分析!H$43,"▲","-")),2)),NA())</f>
        <v>#N/A</v>
      </c>
      <c r="G27" s="321">
        <f>IF(ROUND(VALUE(SUBSTITUTE(連結実質赤字比率に係る赤字・黒字の構成分析!H$43,"▲","-")),2)&gt;=0,ABS(ROUND(VALUE(SUBSTITUTE(連結実質赤字比率に係る赤字・黒字の構成分析!H$43,"▲","-")),2)),NA())</f>
        <v>0.24</v>
      </c>
      <c r="H27" s="321" t="e">
        <f>IF(ROUND(VALUE(SUBSTITUTE(連結実質赤字比率に係る赤字・黒字の構成分析!I$43,"▲","-")),2)&lt;0,ABS(ROUND(VALUE(SUBSTITUTE(連結実質赤字比率に係る赤字・黒字の構成分析!I$43,"▲","-")),2)),NA())</f>
        <v>#N/A</v>
      </c>
      <c r="I27" s="321">
        <f>IF(ROUND(VALUE(SUBSTITUTE(連結実質赤字比率に係る赤字・黒字の構成分析!I$43,"▲","-")),2)&gt;=0,ABS(ROUND(VALUE(SUBSTITUTE(連結実質赤字比率に係る赤字・黒字の構成分析!I$43,"▲","-")),2)),NA())</f>
        <v>0.43</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15">
      <c r="A30" s="321" t="str">
        <f>IF(連結実質赤字比率に係る赤字・黒字の構成分析!C$40="",NA(),連結実質赤字比率に係る赤字・黒字の構成分析!C$40)</f>
        <v>後期高齢者医療特別会計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0.1</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0.09</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0.09</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0.09</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0.1</v>
      </c>
    </row>
    <row r="31" spans="1:11" x14ac:dyDescent="0.15">
      <c r="A31" s="321" t="str">
        <f>IF(連結実質赤字比率に係る赤字・黒字の構成分析!C$39="",NA(),連結実質赤字比率に係る赤字・黒字の構成分析!C$39)</f>
        <v>国民健康保険事業特別会計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0.55000000000000004</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0.28000000000000003</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0.16</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0.4</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0.39</v>
      </c>
    </row>
    <row r="32" spans="1:11" x14ac:dyDescent="0.15">
      <c r="A32" s="321" t="str">
        <f>IF(連結実質赤字比率に係る赤字・黒字の構成分析!C$38="",NA(),連結実質赤字比率に係る赤字・黒字の構成分析!C$38)</f>
        <v>国民健康保険剣淵町立診療所特別会計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0.34</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0.33</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0.4</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0.39</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0.4</v>
      </c>
    </row>
    <row r="33" spans="1:16" x14ac:dyDescent="0.15">
      <c r="A33" s="321" t="str">
        <f>IF(連結実質赤字比率に係る赤字・黒字の構成分析!C$37="",NA(),連結実質赤字比率に係る赤字・黒字の構成分析!C$37)</f>
        <v>簡易水道事業会計</v>
      </c>
      <c r="B33" s="321" t="e">
        <f>IF(ROUND(VALUE(SUBSTITUTE(連結実質赤字比率に係る赤字・黒字の構成分析!F$37,"▲","-")),2)&lt;0,ABS(ROUND(VALUE(SUBSTITUTE(連結実質赤字比率に係る赤字・黒字の構成分析!F$37,"▲","-")),2)),NA())</f>
        <v>#VALUE!</v>
      </c>
      <c r="C33" s="321" t="e">
        <f>IF(ROUND(VALUE(SUBSTITUTE(連結実質赤字比率に係る赤字・黒字の構成分析!F$37,"▲","-")),2)&gt;=0,ABS(ROUND(VALUE(SUBSTITUTE(連結実質赤字比率に係る赤字・黒字の構成分析!F$37,"▲","-")),2)),NA())</f>
        <v>#VALUE!</v>
      </c>
      <c r="D33" s="321" t="e">
        <f>IF(ROUND(VALUE(SUBSTITUTE(連結実質赤字比率に係る赤字・黒字の構成分析!G$37,"▲","-")),2)&lt;0,ABS(ROUND(VALUE(SUBSTITUTE(連結実質赤字比率に係る赤字・黒字の構成分析!G$37,"▲","-")),2)),NA())</f>
        <v>#VALUE!</v>
      </c>
      <c r="E33" s="321" t="e">
        <f>IF(ROUND(VALUE(SUBSTITUTE(連結実質赤字比率に係る赤字・黒字の構成分析!G$37,"▲","-")),2)&gt;=0,ABS(ROUND(VALUE(SUBSTITUTE(連結実質赤字比率に係る赤字・黒字の構成分析!G$37,"▲","-")),2)),NA())</f>
        <v>#VALUE!</v>
      </c>
      <c r="F33" s="321" t="e">
        <f>IF(ROUND(VALUE(SUBSTITUTE(連結実質赤字比率に係る赤字・黒字の構成分析!H$37,"▲","-")),2)&lt;0,ABS(ROUND(VALUE(SUBSTITUTE(連結実質赤字比率に係る赤字・黒字の構成分析!H$37,"▲","-")),2)),NA())</f>
        <v>#VALUE!</v>
      </c>
      <c r="G33" s="321" t="e">
        <f>IF(ROUND(VALUE(SUBSTITUTE(連結実質赤字比率に係る赤字・黒字の構成分析!H$37,"▲","-")),2)&gt;=0,ABS(ROUND(VALUE(SUBSTITUTE(連結実質赤字比率に係る赤字・黒字の構成分析!H$37,"▲","-")),2)),NA())</f>
        <v>#VALUE!</v>
      </c>
      <c r="H33" s="321" t="e">
        <f>IF(ROUND(VALUE(SUBSTITUTE(連結実質赤字比率に係る赤字・黒字の構成分析!I$37,"▲","-")),2)&lt;0,ABS(ROUND(VALUE(SUBSTITUTE(連結実質赤字比率に係る赤字・黒字の構成分析!I$37,"▲","-")),2)),NA())</f>
        <v>#VALUE!</v>
      </c>
      <c r="I33" s="321" t="e">
        <f>IF(ROUND(VALUE(SUBSTITUTE(連結実質赤字比率に係る赤字・黒字の構成分析!I$37,"▲","-")),2)&gt;=0,ABS(ROUND(VALUE(SUBSTITUTE(連結実質赤字比率に係る赤字・黒字の構成分析!I$37,"▲","-")),2)),NA())</f>
        <v>#VALUE!</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0.54</v>
      </c>
    </row>
    <row r="34" spans="1:16" x14ac:dyDescent="0.15">
      <c r="A34" s="321" t="str">
        <f>IF(連結実質赤字比率に係る赤字・黒字の構成分析!C$36="",NA(),連結実質赤字比率に係る赤字・黒字の構成分析!C$36)</f>
        <v>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0.45</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0.64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0.81</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0.92</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0.65</v>
      </c>
    </row>
    <row r="35" spans="1:16" x14ac:dyDescent="0.15">
      <c r="A35" s="321" t="str">
        <f>IF(連結実質赤字比率に係る赤字・黒字の構成分析!C$35="",NA(),連結実質赤字比率に係る赤字・黒字の構成分析!C$35)</f>
        <v>下水道事業会計</v>
      </c>
      <c r="B35" s="321" t="e">
        <f>IF(ROUND(VALUE(SUBSTITUTE(連結実質赤字比率に係る赤字・黒字の構成分析!F$35,"▲","-")),2)&lt;0,ABS(ROUND(VALUE(SUBSTITUTE(連結実質赤字比率に係る赤字・黒字の構成分析!F$35,"▲","-")),2)),NA())</f>
        <v>#VALUE!</v>
      </c>
      <c r="C35" s="321" t="e">
        <f>IF(ROUND(VALUE(SUBSTITUTE(連結実質赤字比率に係る赤字・黒字の構成分析!F$35,"▲","-")),2)&gt;=0,ABS(ROUND(VALUE(SUBSTITUTE(連結実質赤字比率に係る赤字・黒字の構成分析!F$35,"▲","-")),2)),NA())</f>
        <v>#VALUE!</v>
      </c>
      <c r="D35" s="321" t="e">
        <f>IF(ROUND(VALUE(SUBSTITUTE(連結実質赤字比率に係る赤字・黒字の構成分析!G$35,"▲","-")),2)&lt;0,ABS(ROUND(VALUE(SUBSTITUTE(連結実質赤字比率に係る赤字・黒字の構成分析!G$35,"▲","-")),2)),NA())</f>
        <v>#VALUE!</v>
      </c>
      <c r="E35" s="321" t="e">
        <f>IF(ROUND(VALUE(SUBSTITUTE(連結実質赤字比率に係る赤字・黒字の構成分析!G$35,"▲","-")),2)&gt;=0,ABS(ROUND(VALUE(SUBSTITUTE(連結実質赤字比率に係る赤字・黒字の構成分析!G$35,"▲","-")),2)),NA())</f>
        <v>#VALUE!</v>
      </c>
      <c r="F35" s="321" t="e">
        <f>IF(ROUND(VALUE(SUBSTITUTE(連結実質赤字比率に係る赤字・黒字の構成分析!H$35,"▲","-")),2)&lt;0,ABS(ROUND(VALUE(SUBSTITUTE(連結実質赤字比率に係る赤字・黒字の構成分析!H$35,"▲","-")),2)),NA())</f>
        <v>#VALUE!</v>
      </c>
      <c r="G35" s="321" t="e">
        <f>IF(ROUND(VALUE(SUBSTITUTE(連結実質赤字比率に係る赤字・黒字の構成分析!H$35,"▲","-")),2)&gt;=0,ABS(ROUND(VALUE(SUBSTITUTE(連結実質赤字比率に係る赤字・黒字の構成分析!H$35,"▲","-")),2)),NA())</f>
        <v>#VALUE!</v>
      </c>
      <c r="H35" s="321" t="e">
        <f>IF(ROUND(VALUE(SUBSTITUTE(連結実質赤字比率に係る赤字・黒字の構成分析!I$35,"▲","-")),2)&lt;0,ABS(ROUND(VALUE(SUBSTITUTE(連結実質赤字比率に係る赤字・黒字の構成分析!I$35,"▲","-")),2)),NA())</f>
        <v>#VALUE!</v>
      </c>
      <c r="I35" s="321" t="e">
        <f>IF(ROUND(VALUE(SUBSTITUTE(連結実質赤字比率に係る赤字・黒字の構成分析!I$35,"▲","-")),2)&gt;=0,ABS(ROUND(VALUE(SUBSTITUTE(連結実質赤字比率に係る赤字・黒字の構成分析!I$35,"▲","-")),2)),NA())</f>
        <v>#VALUE!</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1.06</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5.01</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4.62</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4.37</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4.96</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5.3</v>
      </c>
    </row>
    <row r="39" spans="1:16" x14ac:dyDescent="0.15">
      <c r="A39" s="319" t="s">
        <v>14</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110</v>
      </c>
      <c r="C41" s="322"/>
      <c r="D41" s="322" t="s">
        <v>113</v>
      </c>
      <c r="E41" s="322" t="s">
        <v>110</v>
      </c>
      <c r="F41" s="322"/>
      <c r="G41" s="322" t="s">
        <v>113</v>
      </c>
      <c r="H41" s="322" t="s">
        <v>110</v>
      </c>
      <c r="I41" s="322"/>
      <c r="J41" s="322" t="s">
        <v>113</v>
      </c>
      <c r="K41" s="322" t="s">
        <v>110</v>
      </c>
      <c r="L41" s="322"/>
      <c r="M41" s="322" t="s">
        <v>113</v>
      </c>
      <c r="N41" s="322" t="s">
        <v>110</v>
      </c>
      <c r="O41" s="322"/>
      <c r="P41" s="322" t="s">
        <v>113</v>
      </c>
    </row>
    <row r="42" spans="1:16" x14ac:dyDescent="0.15">
      <c r="A42" s="322" t="s">
        <v>114</v>
      </c>
      <c r="B42" s="322"/>
      <c r="C42" s="322"/>
      <c r="D42" s="322">
        <f>'実質公債費比率（分子）の構造'!K$52</f>
        <v>355</v>
      </c>
      <c r="E42" s="322"/>
      <c r="F42" s="322"/>
      <c r="G42" s="322">
        <f>'実質公債費比率（分子）の構造'!L$52</f>
        <v>336</v>
      </c>
      <c r="H42" s="322"/>
      <c r="I42" s="322"/>
      <c r="J42" s="322">
        <f>'実質公債費比率（分子）の構造'!M$52</f>
        <v>333</v>
      </c>
      <c r="K42" s="322"/>
      <c r="L42" s="322"/>
      <c r="M42" s="322">
        <f>'実質公債費比率（分子）の構造'!N$52</f>
        <v>335</v>
      </c>
      <c r="N42" s="322"/>
      <c r="O42" s="322"/>
      <c r="P42" s="322">
        <f>'実質公債費比率（分子）の構造'!O$52</f>
        <v>336</v>
      </c>
    </row>
    <row r="43" spans="1:16" x14ac:dyDescent="0.15">
      <c r="A43" s="322" t="s">
        <v>40</v>
      </c>
      <c r="B43" s="322">
        <f>'実質公債費比率（分子）の構造'!K$51</f>
        <v>0</v>
      </c>
      <c r="C43" s="322"/>
      <c r="D43" s="322"/>
      <c r="E43" s="322">
        <f>'実質公債費比率（分子）の構造'!L$51</f>
        <v>0</v>
      </c>
      <c r="F43" s="322"/>
      <c r="G43" s="322"/>
      <c r="H43" s="322">
        <f>'実質公債費比率（分子）の構造'!M$51</f>
        <v>0</v>
      </c>
      <c r="I43" s="322"/>
      <c r="J43" s="322"/>
      <c r="K43" s="322" t="str">
        <f>'実質公債費比率（分子）の構造'!N$51</f>
        <v>-</v>
      </c>
      <c r="L43" s="322"/>
      <c r="M43" s="322"/>
      <c r="N43" s="322" t="str">
        <f>'実質公債費比率（分子）の構造'!O$51</f>
        <v>-</v>
      </c>
      <c r="O43" s="322"/>
      <c r="P43" s="322"/>
    </row>
    <row r="44" spans="1:16" x14ac:dyDescent="0.15">
      <c r="A44" s="322" t="s">
        <v>38</v>
      </c>
      <c r="B44" s="322">
        <f>'実質公債費比率（分子）の構造'!K$50</f>
        <v>11</v>
      </c>
      <c r="C44" s="322"/>
      <c r="D44" s="322"/>
      <c r="E44" s="322">
        <f>'実質公債費比率（分子）の構造'!L$50</f>
        <v>38</v>
      </c>
      <c r="F44" s="322"/>
      <c r="G44" s="322"/>
      <c r="H44" s="322">
        <f>'実質公債費比率（分子）の構造'!M$50</f>
        <v>44</v>
      </c>
      <c r="I44" s="322"/>
      <c r="J44" s="322"/>
      <c r="K44" s="322">
        <f>'実質公債費比率（分子）の構造'!N$50</f>
        <v>38</v>
      </c>
      <c r="L44" s="322"/>
      <c r="M44" s="322"/>
      <c r="N44" s="322">
        <f>'実質公債費比率（分子）の構造'!O$50</f>
        <v>39</v>
      </c>
      <c r="O44" s="322"/>
      <c r="P44" s="322"/>
    </row>
    <row r="45" spans="1:16" x14ac:dyDescent="0.15">
      <c r="A45" s="322" t="s">
        <v>0</v>
      </c>
      <c r="B45" s="322" t="str">
        <f>'実質公債費比率（分子）の構造'!K$49</f>
        <v>-</v>
      </c>
      <c r="C45" s="322"/>
      <c r="D45" s="322"/>
      <c r="E45" s="322" t="str">
        <f>'実質公債費比率（分子）の構造'!L$49</f>
        <v>-</v>
      </c>
      <c r="F45" s="322"/>
      <c r="G45" s="322"/>
      <c r="H45" s="322" t="str">
        <f>'実質公債費比率（分子）の構造'!M$49</f>
        <v>-</v>
      </c>
      <c r="I45" s="322"/>
      <c r="J45" s="322"/>
      <c r="K45" s="322" t="str">
        <f>'実質公債費比率（分子）の構造'!N$49</f>
        <v>-</v>
      </c>
      <c r="L45" s="322"/>
      <c r="M45" s="322"/>
      <c r="N45" s="322" t="str">
        <f>'実質公債費比率（分子）の構造'!O$49</f>
        <v>-</v>
      </c>
      <c r="O45" s="322"/>
      <c r="P45" s="322"/>
    </row>
    <row r="46" spans="1:16" x14ac:dyDescent="0.15">
      <c r="A46" s="322" t="s">
        <v>33</v>
      </c>
      <c r="B46" s="322">
        <f>'実質公債費比率（分子）の構造'!K$48</f>
        <v>95</v>
      </c>
      <c r="C46" s="322"/>
      <c r="D46" s="322"/>
      <c r="E46" s="322">
        <f>'実質公債費比率（分子）の構造'!L$48</f>
        <v>99</v>
      </c>
      <c r="F46" s="322"/>
      <c r="G46" s="322"/>
      <c r="H46" s="322">
        <f>'実質公債費比率（分子）の構造'!M$48</f>
        <v>102</v>
      </c>
      <c r="I46" s="322"/>
      <c r="J46" s="322"/>
      <c r="K46" s="322">
        <f>'実質公債費比率（分子）の構造'!N$48</f>
        <v>111</v>
      </c>
      <c r="L46" s="322"/>
      <c r="M46" s="322"/>
      <c r="N46" s="322">
        <f>'実質公債費比率（分子）の構造'!O$48</f>
        <v>123</v>
      </c>
      <c r="O46" s="322"/>
      <c r="P46" s="322"/>
    </row>
    <row r="47" spans="1:16" x14ac:dyDescent="0.15">
      <c r="A47" s="322" t="s">
        <v>30</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116</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24</v>
      </c>
      <c r="B49" s="322">
        <f>'実質公債費比率（分子）の構造'!K$45</f>
        <v>332</v>
      </c>
      <c r="C49" s="322"/>
      <c r="D49" s="322"/>
      <c r="E49" s="322">
        <f>'実質公債費比率（分子）の構造'!L$45</f>
        <v>311</v>
      </c>
      <c r="F49" s="322"/>
      <c r="G49" s="322"/>
      <c r="H49" s="322">
        <f>'実質公債費比率（分子）の構造'!M$45</f>
        <v>316</v>
      </c>
      <c r="I49" s="322"/>
      <c r="J49" s="322"/>
      <c r="K49" s="322">
        <f>'実質公債費比率（分子）の構造'!N$45</f>
        <v>333</v>
      </c>
      <c r="L49" s="322"/>
      <c r="M49" s="322"/>
      <c r="N49" s="322">
        <f>'実質公債費比率（分子）の構造'!O$45</f>
        <v>341</v>
      </c>
      <c r="O49" s="322"/>
      <c r="P49" s="322"/>
    </row>
    <row r="50" spans="1:16" x14ac:dyDescent="0.15">
      <c r="A50" s="322" t="s">
        <v>50</v>
      </c>
      <c r="B50" s="322" t="e">
        <f>NA()</f>
        <v>#N/A</v>
      </c>
      <c r="C50" s="322">
        <f>IF(ISNUMBER('実質公債費比率（分子）の構造'!K$53),'実質公債費比率（分子）の構造'!K$53,NA())</f>
        <v>83</v>
      </c>
      <c r="D50" s="322" t="e">
        <f>NA()</f>
        <v>#N/A</v>
      </c>
      <c r="E50" s="322" t="e">
        <f>NA()</f>
        <v>#N/A</v>
      </c>
      <c r="F50" s="322">
        <f>IF(ISNUMBER('実質公債費比率（分子）の構造'!L$53),'実質公債費比率（分子）の構造'!L$53,NA())</f>
        <v>112</v>
      </c>
      <c r="G50" s="322" t="e">
        <f>NA()</f>
        <v>#N/A</v>
      </c>
      <c r="H50" s="322" t="e">
        <f>NA()</f>
        <v>#N/A</v>
      </c>
      <c r="I50" s="322">
        <f>IF(ISNUMBER('実質公債費比率（分子）の構造'!M$53),'実質公債費比率（分子）の構造'!M$53,NA())</f>
        <v>129</v>
      </c>
      <c r="J50" s="322" t="e">
        <f>NA()</f>
        <v>#N/A</v>
      </c>
      <c r="K50" s="322" t="e">
        <f>NA()</f>
        <v>#N/A</v>
      </c>
      <c r="L50" s="322">
        <f>IF(ISNUMBER('実質公債費比率（分子）の構造'!N$53),'実質公債費比率（分子）の構造'!N$53,NA())</f>
        <v>147</v>
      </c>
      <c r="M50" s="322" t="e">
        <f>NA()</f>
        <v>#N/A</v>
      </c>
      <c r="N50" s="322" t="e">
        <f>NA()</f>
        <v>#N/A</v>
      </c>
      <c r="O50" s="322">
        <f>IF(ISNUMBER('実質公債費比率（分子）の構造'!O$53),'実質公債費比率（分子）の構造'!O$53,NA())</f>
        <v>167</v>
      </c>
      <c r="P50" s="322" t="e">
        <f>NA()</f>
        <v>#N/A</v>
      </c>
    </row>
    <row r="53" spans="1:16" x14ac:dyDescent="0.15">
      <c r="A53" s="319" t="s">
        <v>120</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123</v>
      </c>
      <c r="C55" s="321"/>
      <c r="D55" s="321" t="s">
        <v>126</v>
      </c>
      <c r="E55" s="321" t="s">
        <v>123</v>
      </c>
      <c r="F55" s="321"/>
      <c r="G55" s="321" t="s">
        <v>126</v>
      </c>
      <c r="H55" s="321" t="s">
        <v>123</v>
      </c>
      <c r="I55" s="321"/>
      <c r="J55" s="321" t="s">
        <v>126</v>
      </c>
      <c r="K55" s="321" t="s">
        <v>123</v>
      </c>
      <c r="L55" s="321"/>
      <c r="M55" s="321" t="s">
        <v>126</v>
      </c>
      <c r="N55" s="321" t="s">
        <v>123</v>
      </c>
      <c r="O55" s="321"/>
      <c r="P55" s="321" t="s">
        <v>126</v>
      </c>
    </row>
    <row r="56" spans="1:16" x14ac:dyDescent="0.15">
      <c r="A56" s="321" t="s">
        <v>42</v>
      </c>
      <c r="B56" s="321"/>
      <c r="C56" s="321"/>
      <c r="D56" s="321">
        <f>'将来負担比率（分子）の構造'!I$52</f>
        <v>2628</v>
      </c>
      <c r="E56" s="321"/>
      <c r="F56" s="321"/>
      <c r="G56" s="321">
        <f>'将来負担比率（分子）の構造'!J$52</f>
        <v>2525</v>
      </c>
      <c r="H56" s="321"/>
      <c r="I56" s="321"/>
      <c r="J56" s="321">
        <f>'将来負担比率（分子）の構造'!K$52</f>
        <v>2587</v>
      </c>
      <c r="K56" s="321"/>
      <c r="L56" s="321"/>
      <c r="M56" s="321">
        <f>'将来負担比率（分子）の構造'!L$52</f>
        <v>2582</v>
      </c>
      <c r="N56" s="321"/>
      <c r="O56" s="321"/>
      <c r="P56" s="321">
        <f>'将来負担比率（分子）の構造'!M$52</f>
        <v>2442</v>
      </c>
    </row>
    <row r="57" spans="1:16" x14ac:dyDescent="0.15">
      <c r="A57" s="321" t="s">
        <v>89</v>
      </c>
      <c r="B57" s="321"/>
      <c r="C57" s="321"/>
      <c r="D57" s="321">
        <f>'将来負担比率（分子）の構造'!I$51</f>
        <v>324</v>
      </c>
      <c r="E57" s="321"/>
      <c r="F57" s="321"/>
      <c r="G57" s="321">
        <f>'将来負担比率（分子）の構造'!J$51</f>
        <v>385</v>
      </c>
      <c r="H57" s="321"/>
      <c r="I57" s="321"/>
      <c r="J57" s="321">
        <f>'将来負担比率（分子）の構造'!K$51</f>
        <v>427</v>
      </c>
      <c r="K57" s="321"/>
      <c r="L57" s="321"/>
      <c r="M57" s="321">
        <f>'将来負担比率（分子）の構造'!L$51</f>
        <v>508</v>
      </c>
      <c r="N57" s="321"/>
      <c r="O57" s="321"/>
      <c r="P57" s="321">
        <f>'将来負担比率（分子）の構造'!M$51</f>
        <v>564</v>
      </c>
    </row>
    <row r="58" spans="1:16" x14ac:dyDescent="0.15">
      <c r="A58" s="321" t="s">
        <v>87</v>
      </c>
      <c r="B58" s="321"/>
      <c r="C58" s="321"/>
      <c r="D58" s="321">
        <f>'将来負担比率（分子）の構造'!I$50</f>
        <v>2016</v>
      </c>
      <c r="E58" s="321"/>
      <c r="F58" s="321"/>
      <c r="G58" s="321">
        <f>'将来負担比率（分子）の構造'!J$50</f>
        <v>1941</v>
      </c>
      <c r="H58" s="321"/>
      <c r="I58" s="321"/>
      <c r="J58" s="321">
        <f>'将来負担比率（分子）の構造'!K$50</f>
        <v>2058</v>
      </c>
      <c r="K58" s="321"/>
      <c r="L58" s="321"/>
      <c r="M58" s="321">
        <f>'将来負担比率（分子）の構造'!L$50</f>
        <v>2457</v>
      </c>
      <c r="N58" s="321"/>
      <c r="O58" s="321"/>
      <c r="P58" s="321">
        <f>'将来負担比率（分子）の構造'!M$50</f>
        <v>2724</v>
      </c>
    </row>
    <row r="59" spans="1:16" x14ac:dyDescent="0.15">
      <c r="A59" s="321" t="s">
        <v>84</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52</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77</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78</v>
      </c>
      <c r="B62" s="321">
        <f>'将来負担比率（分子）の構造'!I$45</f>
        <v>700</v>
      </c>
      <c r="C62" s="321"/>
      <c r="D62" s="321"/>
      <c r="E62" s="321">
        <f>'将来負担比率（分子）の構造'!J$45</f>
        <v>523</v>
      </c>
      <c r="F62" s="321"/>
      <c r="G62" s="321"/>
      <c r="H62" s="321">
        <f>'将来負担比率（分子）の構造'!K$45</f>
        <v>571</v>
      </c>
      <c r="I62" s="321"/>
      <c r="J62" s="321"/>
      <c r="K62" s="321">
        <f>'将来負担比率（分子）の構造'!L$45</f>
        <v>547</v>
      </c>
      <c r="L62" s="321"/>
      <c r="M62" s="321"/>
      <c r="N62" s="321">
        <f>'将来負担比率（分子）の構造'!M$45</f>
        <v>526</v>
      </c>
      <c r="O62" s="321"/>
      <c r="P62" s="321"/>
    </row>
    <row r="63" spans="1:16" x14ac:dyDescent="0.15">
      <c r="A63" s="321" t="s">
        <v>19</v>
      </c>
      <c r="B63" s="321" t="str">
        <f>'将来負担比率（分子）の構造'!I$44</f>
        <v>-</v>
      </c>
      <c r="C63" s="321"/>
      <c r="D63" s="321"/>
      <c r="E63" s="321" t="str">
        <f>'将来負担比率（分子）の構造'!J$44</f>
        <v>-</v>
      </c>
      <c r="F63" s="321"/>
      <c r="G63" s="321"/>
      <c r="H63" s="321" t="str">
        <f>'将来負担比率（分子）の構造'!K$44</f>
        <v>-</v>
      </c>
      <c r="I63" s="321"/>
      <c r="J63" s="321"/>
      <c r="K63" s="321" t="str">
        <f>'将来負担比率（分子）の構造'!L$44</f>
        <v>-</v>
      </c>
      <c r="L63" s="321"/>
      <c r="M63" s="321"/>
      <c r="N63" s="321" t="str">
        <f>'将来負担比率（分子）の構造'!M$44</f>
        <v>-</v>
      </c>
      <c r="O63" s="321"/>
      <c r="P63" s="321"/>
    </row>
    <row r="64" spans="1:16" x14ac:dyDescent="0.15">
      <c r="A64" s="321" t="s">
        <v>75</v>
      </c>
      <c r="B64" s="321">
        <f>'将来負担比率（分子）の構造'!I$43</f>
        <v>881</v>
      </c>
      <c r="C64" s="321"/>
      <c r="D64" s="321"/>
      <c r="E64" s="321">
        <f>'将来負担比率（分子）の構造'!J$43</f>
        <v>854</v>
      </c>
      <c r="F64" s="321"/>
      <c r="G64" s="321"/>
      <c r="H64" s="321">
        <f>'将来負担比率（分子）の構造'!K$43</f>
        <v>783</v>
      </c>
      <c r="I64" s="321"/>
      <c r="J64" s="321"/>
      <c r="K64" s="321">
        <f>'将来負担比率（分子）の構造'!L$43</f>
        <v>739</v>
      </c>
      <c r="L64" s="321"/>
      <c r="M64" s="321"/>
      <c r="N64" s="321">
        <f>'将来負担比率（分子）の構造'!M$43</f>
        <v>907</v>
      </c>
      <c r="O64" s="321"/>
      <c r="P64" s="321"/>
    </row>
    <row r="65" spans="1:16" x14ac:dyDescent="0.15">
      <c r="A65" s="321" t="s">
        <v>73</v>
      </c>
      <c r="B65" s="321">
        <f>'将来負担比率（分子）の構造'!I$42</f>
        <v>307</v>
      </c>
      <c r="C65" s="321"/>
      <c r="D65" s="321"/>
      <c r="E65" s="321">
        <f>'将来負担比率（分子）の構造'!J$42</f>
        <v>297</v>
      </c>
      <c r="F65" s="321"/>
      <c r="G65" s="321"/>
      <c r="H65" s="321">
        <f>'将来負担比率（分子）の構造'!K$42</f>
        <v>253</v>
      </c>
      <c r="I65" s="321"/>
      <c r="J65" s="321"/>
      <c r="K65" s="321">
        <f>'将来負担比率（分子）の構造'!L$42</f>
        <v>218</v>
      </c>
      <c r="L65" s="321"/>
      <c r="M65" s="321"/>
      <c r="N65" s="321">
        <f>'将来負担比率（分子）の構造'!M$42</f>
        <v>182</v>
      </c>
      <c r="O65" s="321"/>
      <c r="P65" s="321"/>
    </row>
    <row r="66" spans="1:16" x14ac:dyDescent="0.15">
      <c r="A66" s="321" t="s">
        <v>67</v>
      </c>
      <c r="B66" s="321">
        <f>'将来負担比率（分子）の構造'!I$41</f>
        <v>3213</v>
      </c>
      <c r="C66" s="321"/>
      <c r="D66" s="321"/>
      <c r="E66" s="321">
        <f>'将来負担比率（分子）の構造'!J$41</f>
        <v>3194</v>
      </c>
      <c r="F66" s="321"/>
      <c r="G66" s="321"/>
      <c r="H66" s="321">
        <f>'将来負担比率（分子）の構造'!K$41</f>
        <v>3385</v>
      </c>
      <c r="I66" s="321"/>
      <c r="J66" s="321"/>
      <c r="K66" s="321">
        <f>'将来負担比率（分子）の構造'!L$41</f>
        <v>3498</v>
      </c>
      <c r="L66" s="321"/>
      <c r="M66" s="321"/>
      <c r="N66" s="321">
        <f>'将来負担比率（分子）の構造'!M$41</f>
        <v>3408</v>
      </c>
      <c r="O66" s="321"/>
      <c r="P66" s="321"/>
    </row>
    <row r="67" spans="1:16" x14ac:dyDescent="0.15">
      <c r="A67" s="321" t="s">
        <v>93</v>
      </c>
      <c r="B67" s="321" t="e">
        <f>NA()</f>
        <v>#N/A</v>
      </c>
      <c r="C67" s="321">
        <f>IF(ISNUMBER('将来負担比率（分子）の構造'!I$53),IF('将来負担比率（分子）の構造'!I$53&lt;0,0,'将来負担比率（分子）の構造'!I$53),NA())</f>
        <v>133</v>
      </c>
      <c r="D67" s="321" t="e">
        <f>NA()</f>
        <v>#N/A</v>
      </c>
      <c r="E67" s="321" t="e">
        <f>NA()</f>
        <v>#N/A</v>
      </c>
      <c r="F67" s="321">
        <f>IF(ISNUMBER('将来負担比率（分子）の構造'!J$53),IF('将来負担比率（分子）の構造'!J$53&lt;0,0,'将来負担比率（分子）の構造'!J$53),NA())</f>
        <v>18</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127</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129</v>
      </c>
      <c r="B72" s="325">
        <f>基金残高に係る経年分析!F55</f>
        <v>658</v>
      </c>
      <c r="C72" s="325">
        <f>基金残高に係る経年分析!G55</f>
        <v>707</v>
      </c>
      <c r="D72" s="325">
        <f>基金残高に係る経年分析!H55</f>
        <v>758</v>
      </c>
    </row>
    <row r="73" spans="1:16" x14ac:dyDescent="0.15">
      <c r="A73" s="323" t="s">
        <v>131</v>
      </c>
      <c r="B73" s="325">
        <f>基金残高に係る経年分析!F56</f>
        <v>410</v>
      </c>
      <c r="C73" s="325">
        <f>基金残高に係る経年分析!G56</f>
        <v>480</v>
      </c>
      <c r="D73" s="325">
        <f>基金残高に係る経年分析!H56</f>
        <v>530</v>
      </c>
    </row>
    <row r="74" spans="1:16" x14ac:dyDescent="0.15">
      <c r="A74" s="323" t="s">
        <v>133</v>
      </c>
      <c r="B74" s="325">
        <f>基金残高に係る経年分析!F57</f>
        <v>645</v>
      </c>
      <c r="C74" s="325">
        <f>基金残高に係る経年分析!G57</f>
        <v>809</v>
      </c>
      <c r="D74" s="325">
        <f>基金残高に係る経年分析!H57</f>
        <v>817</v>
      </c>
    </row>
  </sheetData>
  <sheetProtection algorithmName="SHA-512" hashValue="ItowbxvBH+/xD6d835H2xDPYBnxFcSBLvD7PtmkgFWy/59Ff8HBoUnyIu68G4mZCUY9a7geKaBnjwuYexEptJg==" saltValue="uU4EoJt90r8mEOkoa6A21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剣淵町役場</cp:lastModifiedBy>
  <dcterms:created xsi:type="dcterms:W3CDTF">2024-02-04T23:38:23Z</dcterms:created>
  <dcterms:modified xsi:type="dcterms:W3CDTF">2025-03-07T00:54:00Z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2025-02-13T23:09:47Z</vt:filetime>
  </property>
</Properties>
</file>