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96"/>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<sst xmlns="http://schemas.openxmlformats.org/spreadsheetml/2006/main" xmlns:r="http://schemas.openxmlformats.org/officeDocument/2006/relationships" count="532" uniqueCount="532">
  <si>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</si>
  <si>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</si>
  <si>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</si>
  <si>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</si>
  <si>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</si>
  <si>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</si>
  <si>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</si>
  <si>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</si>
  <si>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</si>
  <si>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</si>
  <si>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</si>
  <si>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</si>
  <si>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</si>
  <si>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</si>
  <si>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</si>
  <si>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</si>
  <si>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</si>
  <si>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</si>
  <si>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</si>
  <si>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</si>
  <si>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</si>
  <si>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</si>
  <si>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</si>
  <si>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</si>
  <si>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</si>
  <si>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</si>
  <si>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</si>
  <si>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</si>
  <si>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</si>
  <si>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</si>
  <si>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</si>
  <si>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</si>
  <si>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</si>
  <si>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</si>
  <si>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</si>
  <si>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</si>
  <si>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</si>
  <si>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</si>
  <si>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</si>
  <si>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</si>
  <si>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</si>
  <si>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</si>
  <si>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</si>
  <si>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</si>
  <si>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</si>
  <si>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</si>
  <si>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</si>
  <si>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</si>
  <si>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</si>
  <si>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</si>
  <si>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</si>
  <si>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</si>
  <si>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</si>
  <si>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</si>
  <si>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</si>
  <si>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</si>
  <si>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</si>
  <si>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</si>
  <si>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</si>
  <si>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</si>
  <si>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</si>
  <si>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</si>
  <si>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</si>
  <si>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</si>
  <si>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</si>
  <si>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</si>
  <si>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</si>
  <si>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</si>
  <si>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</si>
  <si>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</si>
  <si>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</si>
  <si>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</si>
  <si>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</si>
  <si>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</si>
  <si>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</si>
  <si>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</si>
  <si>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</si>
  <si>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</si>
  <si>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</si>
  <si>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</si>
  <si>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</si>
  <si>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</si>
  <si>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</si>
  <si>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</si>
  <si>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</si>
  <si>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</si>
  <si>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</si>
  <si>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</si>
  <si>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</si>
  <si>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</si>
  <si>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</si>
  <si>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</si>
  <si>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</si>
  <si>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</si>
  <si>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</si>
  <si>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</si>
  <si>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</si>
  <si>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</si>
  <si>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</si>
  <si>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</si>
  <si>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</si>
  <si>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</si>
  <si>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2.11</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</si>
  <si>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</si>
  <si>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</si>
  <si>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</si>
  <si>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</si>
  <si>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</si>
  <si>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</si>
  <si>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</si>
  <si>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</si>
  <si>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-9.4</t>
  </si>
  <si>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</si>
  <si>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</si>
  <si>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</si>
  <si>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</si>
  <si>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</si>
  <si>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</si>
  <si>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</si>
  <si>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</si>
  <si>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</si>
  <si>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</si>
  <si>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</si>
  <si>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</si>
  <si>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</si>
  <si>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</si>
  <si>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</si>
  <si>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</si>
  <si>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</si>
  <si>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</si>
  <si>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</si>
  <si>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</si>
  <si>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</si>
  <si>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</si>
  <si>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</si>
  <si>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</si>
  <si>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</si>
  <si>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</si>
  <si>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</si>
  <si>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</si>
  <si>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北海道</t>
  </si>
  <si>
    <t>災害復旧事業費</t>
  </si>
  <si>
    <t>実質公債費比率</t>
    <rPh sb="0" eb="2">
      <t>ジッシツ</t>
    </rPh>
    <rPh sb="2" eb="5">
      <t>コウサイヒ</t>
    </rPh>
    <rPh sb="5" eb="7">
      <t>ヒリツ</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</si>
  <si>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</si>
  <si>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</si>
  <si>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</si>
  <si>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</si>
  <si>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</si>
  <si>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</si>
  <si>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</si>
  <si>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</si>
  <si>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</si>
  <si>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</si>
  <si>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</si>
  <si>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</si>
  <si>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</si>
  <si>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</si>
  <si>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</si>
  <si>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</si>
  <si>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</si>
  <si>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</si>
  <si>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</si>
  <si>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剣淵町</t>
  </si>
  <si>
    <t>　法定目的税</t>
  </si>
  <si>
    <t>経常損益</t>
  </si>
  <si>
    <t>地方交付税種地</t>
    <rPh sb="0" eb="2">
      <t>チホウ</t>
    </rPh>
    <rPh sb="2" eb="5">
      <t>コウフゼイ</t>
    </rPh>
    <rPh sb="5" eb="6">
      <t>シュ</t>
    </rPh>
    <rPh sb="6" eb="7">
      <t>チ</t>
    </rPh>
    <phoneticPr fontId="5"/>
  </si>
  <si>
    <t>2-1</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</si>
  <si>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</si>
  <si>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</si>
  <si>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</si>
  <si>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</si>
  <si>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</si>
  <si>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</si>
  <si>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</si>
  <si>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</si>
  <si>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</si>
  <si>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</si>
  <si>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</si>
  <si>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北海道剣淵町</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</si>
  <si>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</si>
  <si>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</si>
  <si>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</si>
  <si>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</si>
  <si>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</si>
  <si>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</si>
  <si>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</si>
  <si>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</si>
  <si>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</si>
  <si>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</si>
  <si>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</si>
  <si>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</si>
  <si>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</si>
  <si>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</si>
  <si>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</si>
  <si>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</si>
  <si>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</si>
  <si>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</si>
  <si>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</si>
  <si>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</si>
  <si>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</si>
  <si>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</si>
  <si>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</si>
  <si>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</si>
  <si>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</si>
  <si>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</si>
  <si>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</si>
  <si>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</si>
  <si>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</si>
  <si>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</si>
  <si>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</si>
  <si>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</si>
  <si>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</si>
  <si>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</si>
  <si>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</si>
  <si>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</si>
  <si>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</si>
  <si>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</si>
  <si>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</si>
  <si>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</si>
  <si>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</si>
  <si>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</si>
  <si>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</si>
  <si>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</si>
  <si>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</si>
  <si>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</si>
  <si>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</si>
  <si>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</si>
  <si>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</si>
  <si>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-2.1</t>
  </si>
  <si>
    <t>実質収支</t>
    <rPh sb="0" eb="2">
      <t>ジッシツ</t>
    </rPh>
    <rPh sb="2" eb="4">
      <t>シュウシ</t>
    </rPh>
    <phoneticPr fontId="5"/>
  </si>
  <si>
    <t>-2.0</t>
  </si>
  <si>
    <t>資金不足
比率</t>
    <rPh sb="0" eb="2">
      <t>シキン</t>
    </rPh>
    <rPh sb="2" eb="4">
      <t>フソク</t>
    </rPh>
    <rPh sb="5" eb="7">
      <t>ヒリツ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</si>
  <si>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</si>
  <si>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</si>
  <si>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</si>
  <si>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</si>
  <si>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</si>
  <si>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</si>
  <si>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</si>
  <si>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</si>
  <si>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</si>
  <si>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</si>
  <si>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</si>
  <si>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</si>
  <si>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</si>
  <si>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</si>
  <si>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</si>
  <si>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</si>
  <si>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</si>
  <si>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</si>
  <si>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</si>
  <si>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</si>
  <si>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</si>
  <si>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</si>
  <si>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</si>
  <si>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</si>
  <si>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</si>
  <si>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</si>
  <si>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</si>
  <si>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</si>
  <si>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</si>
  <si>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</si>
  <si>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</si>
  <si>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</si>
  <si>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</si>
  <si>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</si>
  <si>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</si>
  <si>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</si>
  <si>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</si>
  <si>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</si>
  <si>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</si>
  <si>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</si>
  <si>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</si>
  <si>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</si>
  <si>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</si>
  <si>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</si>
  <si>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</si>
  <si>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</si>
  <si>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</si>
  <si>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</si>
  <si>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</si>
  <si>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</si>
  <si>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</si>
  <si>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</si>
  <si>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</si>
  <si>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</si>
  <si>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</si>
  <si>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</si>
  <si>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</si>
  <si>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</si>
  <si>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</si>
  <si>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</si>
  <si>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</si>
  <si>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</si>
  <si>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</si>
  <si>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</si>
  <si>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</si>
  <si>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</si>
  <si>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</si>
  <si>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</si>
  <si>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</si>
  <si>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</si>
  <si>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</si>
  <si>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</si>
  <si>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</si>
  <si>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</si>
  <si>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</si>
  <si>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</si>
  <si>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</si>
  <si>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</si>
  <si>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</si>
  <si>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</si>
  <si>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</si>
  <si>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</si>
  <si>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</si>
  <si>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</si>
  <si>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</si>
  <si>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</si>
  <si>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</si>
  <si>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</si>
  <si>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</si>
  <si>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</si>
  <si>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</si>
  <si>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</si>
  <si>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</si>
  <si>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</si>
  <si>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</si>
  <si>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</si>
  <si>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</si>
  <si>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</si>
  <si>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</si>
  <si>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</si>
  <si>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国民健康保険剣淵町立診療所特別会計</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</si>
  <si>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</si>
  <si>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</si>
  <si>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</si>
  <si>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</si>
  <si>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</si>
  <si>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</si>
  <si>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</si>
  <si>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</si>
  <si>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</si>
  <si>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</si>
  <si>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</si>
  <si>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</si>
  <si>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</si>
  <si>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</si>
  <si>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</si>
  <si>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</si>
  <si>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</si>
  <si>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</si>
  <si>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</si>
  <si>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</si>
  <si>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</si>
  <si>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</si>
  <si>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</si>
  <si>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</si>
  <si>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</si>
  <si>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</si>
  <si>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</si>
  <si>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</si>
  <si>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</si>
  <si>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</si>
  <si>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</si>
  <si>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</si>
  <si>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</si>
  <si>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</si>
  <si>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</si>
  <si>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</si>
  <si>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</si>
  <si>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</si>
  <si>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</si>
  <si>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</si>
  <si>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</si>
  <si>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</si>
  <si>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</si>
  <si>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</si>
  <si>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</si>
  <si>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</si>
  <si>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</si>
  <si>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</si>
  <si>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</si>
  <si>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</si>
  <si>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</si>
  <si>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</si>
  <si>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</si>
  <si>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</si>
  <si>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</si>
  <si>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</si>
  <si>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</si>
  <si>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</si>
  <si>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</si>
  <si>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</si>
  <si>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</si>
  <si>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</si>
  <si>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</si>
  <si>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</si>
  <si>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</si>
  <si>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</si>
  <si>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</si>
  <si>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</si>
  <si>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</si>
  <si>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</si>
  <si>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</si>
  <si>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</si>
  <si>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xml:space="preserve"> 過去５年間平均</t>
    <rPh sb="1" eb="3">
      <t>カコ</t>
    </rPh>
    <rPh sb="4" eb="6">
      <t>ネンカン</t>
    </rPh>
    <rPh sb="6" eb="8">
      <t>ヘイキン</t>
    </rPh>
    <phoneticPr fontId="5"/>
  </si>
  <si>
    <t>簡易水道</t>
  </si>
  <si>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</si>
  <si>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</si>
  <si>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</si>
  <si>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</si>
  <si>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</si>
  <si>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</si>
  <si>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6"/>
  </si>
  <si>
    <t>その他</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</si>
  <si>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</si>
  <si>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</si>
  <si>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</si>
  <si>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</si>
  <si>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</si>
  <si>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</si>
  <si>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</si>
  <si>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</si>
  <si>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観光施設整備基金</t>
  </si>
  <si>
    <t>国民健康保険</t>
  </si>
  <si>
    <t>保険給付費</t>
  </si>
  <si>
    <t>普通建設事業費</t>
  </si>
  <si>
    <t>　うち補助</t>
  </si>
  <si>
    <t>　うち単独</t>
  </si>
  <si>
    <t>令和2年度</t>
    <rPh sb="0" eb="2">
      <t>レイワ</t>
    </rPh>
    <rPh sb="3" eb="5">
      <t>ネンド</t>
    </rPh>
    <phoneticPr fontId="5"/>
  </si>
  <si>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</si>
  <si>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</si>
  <si>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</si>
  <si>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</si>
  <si>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</si>
  <si>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</si>
  <si>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</si>
  <si>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</si>
  <si>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</si>
  <si>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</si>
  <si>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</si>
  <si>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</si>
  <si>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</si>
  <si>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</si>
  <si>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</si>
  <si>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</si>
  <si>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</si>
  <si>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</si>
  <si>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</si>
  <si>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</si>
  <si>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</si>
  <si>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</si>
  <si>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</si>
  <si>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</si>
  <si>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</si>
  <si>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簡易水道事業会計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</si>
  <si>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</si>
  <si>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</si>
  <si>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</si>
  <si>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</si>
  <si>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</si>
  <si>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</si>
  <si>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</si>
  <si>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</si>
  <si>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</si>
  <si>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</si>
  <si>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</si>
  <si>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</si>
  <si>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</si>
  <si>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</si>
  <si>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</si>
  <si>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</si>
  <si>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</si>
  <si>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</si>
  <si>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</si>
  <si>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</si>
  <si>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</si>
  <si>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</si>
  <si>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</si>
  <si>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</si>
  <si>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</si>
  <si>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</si>
  <si>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</si>
  <si>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</si>
  <si>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</si>
  <si>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</si>
  <si>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</si>
  <si>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</si>
  <si>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</si>
  <si>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一般廃棄物処理施設整備基金</t>
  </si>
  <si>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</si>
  <si>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</si>
  <si>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</si>
  <si>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</si>
  <si>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</si>
  <si>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</si>
  <si>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</si>
  <si>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</si>
  <si>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</si>
  <si>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</si>
  <si>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</si>
  <si>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</si>
  <si>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</si>
  <si>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</si>
  <si>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</si>
  <si>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</si>
  <si>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</si>
  <si>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</si>
  <si>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</si>
  <si>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</si>
  <si>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</si>
  <si>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</si>
  <si>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</si>
  <si>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</si>
  <si>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</si>
  <si>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</si>
  <si>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</si>
  <si>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</si>
  <si>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</si>
  <si>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</si>
  <si>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</si>
  <si>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</si>
  <si>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</si>
  <si>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</si>
  <si>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 2.64</t>
  </si>
  <si>
    <t>その他会計（赤字）</t>
  </si>
  <si>
    <t>（百万円）</t>
  </si>
  <si>
    <t>教育施設整備基金</t>
  </si>
  <si>
    <t>地域福祉基金</t>
  </si>
  <si>
    <t>上川教育研修センター組合</t>
    <rPh sb="0" eb="2">
      <t>カミカワ</t>
    </rPh>
    <rPh sb="2" eb="4">
      <t>キョウイク</t>
    </rPh>
    <rPh sb="4" eb="6">
      <t>ケンシュウ</t>
    </rPh>
    <rPh sb="10" eb="12">
      <t>クミアイ</t>
    </rPh>
    <phoneticPr fontId="5"/>
  </si>
  <si>
    <t>士別地方消防事務組合</t>
    <rPh sb="0" eb="2">
      <t>シベツ</t>
    </rPh>
    <rPh sb="2" eb="4">
      <t>チホウ</t>
    </rPh>
    <rPh sb="4" eb="6">
      <t>ショウボウ</t>
    </rPh>
    <rPh sb="6" eb="8">
      <t>ジム</t>
    </rPh>
    <rPh sb="8" eb="10">
      <t>クミアイ</t>
    </rPh>
    <phoneticPr fontId="5"/>
  </si>
  <si>
    <t>株式会社レークサイド桜岡</t>
    <rPh sb="0" eb="4">
      <t>カブシキガイシャ</t>
    </rPh>
    <rPh sb="10" eb="12">
      <t>サクラオカ</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</si>
</sst>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90128</c:v>
                </c:pt>
                <c:pt idx="1">
                  <c:v>116772</c:v>
                </c:pt>
                <c:pt idx="2">
                  <c:v>278233</c:v>
                </c:pt>
                <c:pt idx="3">
                  <c:v>174350</c:v>
                </c:pt>
                <c:pt idx="4">
                  <c:v>279113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75291058842e-002"/>
              <c:y val="7.516343583495481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4.63</c:v>
                </c:pt>
                <c:pt idx="2">
                  <c:v>4.37</c:v>
                </c:pt>
                <c:pt idx="3">
                  <c:v>4.97</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25.65</c:v>
                </c:pt>
                <c:pt idx="1">
                  <c:v>24.62</c:v>
                </c:pt>
                <c:pt idx="2">
                  <c:v>26.15</c:v>
                </c:pt>
                <c:pt idx="3">
                  <c:v>26.11</c:v>
                </c:pt>
                <c:pt idx="4">
                  <c:v>28.88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-2.11</c:v>
                </c:pt>
                <c:pt idx="1">
                  <c:v>-2.64</c:v>
                </c:pt>
                <c:pt idx="2">
                  <c:v>1.1200000000000001</c:v>
                </c:pt>
                <c:pt idx="3">
                  <c:v>1.6</c:v>
                </c:pt>
                <c:pt idx="4">
                  <c:v>0.76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0.12</c:v>
                </c:pt>
                <c:pt idx="4">
                  <c:v>#N/A</c:v>
                </c:pt>
                <c:pt idx="5">
                  <c:v>0.24</c:v>
                </c:pt>
                <c:pt idx="6">
                  <c:v>#N/A</c:v>
                </c:pt>
                <c:pt idx="7">
                  <c:v>0.43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9.e-002</c:v>
                </c:pt>
                <c:pt idx="4">
                  <c:v>#N/A</c:v>
                </c:pt>
                <c:pt idx="5">
                  <c:v>9.e-002</c:v>
                </c:pt>
                <c:pt idx="6">
                  <c:v>#N/A</c:v>
                </c:pt>
                <c:pt idx="7">
                  <c:v>9.e-002</c:v>
                </c:pt>
                <c:pt idx="8">
                  <c:v>#N/A</c:v>
                </c:pt>
                <c:pt idx="9">
                  <c:v>0.1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0.55000000000000004</c:v>
                </c:pt>
                <c:pt idx="2">
                  <c:v>#N/A</c:v>
                </c:pt>
                <c:pt idx="3">
                  <c:v>0.28000000000000003</c:v>
                </c:pt>
                <c:pt idx="4">
                  <c:v>#N/A</c:v>
                </c:pt>
                <c:pt idx="5">
                  <c:v>0.16</c:v>
                </c:pt>
                <c:pt idx="6">
                  <c:v>#N/A</c:v>
                </c:pt>
                <c:pt idx="7">
                  <c:v>0.4</c:v>
                </c:pt>
                <c:pt idx="8">
                  <c:v>#N/A</c:v>
                </c:pt>
                <c:pt idx="9">
                  <c:v>0.39</c:v>
                </c:pt>
              </c:numCache>
            </c:numRef>
          </c:val>
        </c:ser>
        <c:ser>
          <c:idx val="5"/>
          <c:order val="5"/>
          <c:tx>
            <c:strRef>
              <c:f>データシート!$A$32</c:f>
              <c:strCache>
                <c:ptCount val="1"/>
                <c:pt idx="0">
                  <c:v>国民健康保険剣淵町立診療所特別会計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0.33</c:v>
                </c:pt>
                <c:pt idx="4">
                  <c:v>#N/A</c:v>
                </c:pt>
                <c:pt idx="5">
                  <c:v>0.4</c:v>
                </c:pt>
                <c:pt idx="6">
                  <c:v>#N/A</c:v>
                </c:pt>
                <c:pt idx="7">
                  <c:v>0.39</c:v>
                </c:pt>
                <c:pt idx="8">
                  <c:v>#N/A</c:v>
                </c:pt>
                <c:pt idx="9">
                  <c:v>0.4</c:v>
                </c:pt>
              </c:numCache>
            </c:numRef>
          </c:val>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0.64</c:v>
                </c:pt>
                <c:pt idx="4">
                  <c:v>#N/A</c:v>
                </c:pt>
                <c:pt idx="5">
                  <c:v>0.81</c:v>
                </c:pt>
                <c:pt idx="6">
                  <c:v>#N/A</c:v>
                </c:pt>
                <c:pt idx="7">
                  <c:v>0.92</c:v>
                </c:pt>
                <c:pt idx="8">
                  <c:v>#N/A</c:v>
                </c:pt>
                <c:pt idx="9">
                  <c:v>0.65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5.01</c:v>
                </c:pt>
                <c:pt idx="2">
                  <c:v>#N/A</c:v>
                </c:pt>
                <c:pt idx="3">
                  <c:v>4.62</c:v>
                </c:pt>
                <c:pt idx="4">
                  <c:v>#N/A</c:v>
                </c:pt>
                <c:pt idx="5">
                  <c:v>4.37</c:v>
                </c:pt>
                <c:pt idx="6">
                  <c:v>#N/A</c:v>
                </c:pt>
                <c:pt idx="7">
                  <c:v>4.96</c:v>
                </c:pt>
                <c:pt idx="8">
                  <c:v>#N/A</c:v>
                </c:pt>
                <c:pt idx="9">
                  <c:v>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336</c:v>
                </c:pt>
                <c:pt idx="8">
                  <c:v>333</c:v>
                </c:pt>
                <c:pt idx="11">
                  <c:v>335</c:v>
                </c:pt>
                <c:pt idx="14">
                  <c:v>336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38</c:v>
                </c:pt>
                <c:pt idx="6">
                  <c:v>44</c:v>
                </c:pt>
                <c:pt idx="9">
                  <c:v>38</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99</c:v>
                </c:pt>
                <c:pt idx="6">
                  <c:v>102</c:v>
                </c:pt>
                <c:pt idx="9">
                  <c:v>111</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332</c:v>
                </c:pt>
                <c:pt idx="3">
                  <c:v>311</c:v>
                </c:pt>
                <c:pt idx="6">
                  <c:v>316</c:v>
                </c:pt>
                <c:pt idx="9">
                  <c:v>333</c:v>
                </c:pt>
                <c:pt idx="12">
                  <c:v>341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c:v>
                </c:pt>
                <c:pt idx="2">
                  <c:v>#N/A</c:v>
                </c:pt>
                <c:pt idx="3">
                  <c:v>#N/A</c:v>
                </c:pt>
                <c:pt idx="4">
                  <c:v>112</c:v>
                </c:pt>
                <c:pt idx="5">
                  <c:v>#N/A</c:v>
                </c:pt>
                <c:pt idx="6">
                  <c:v>#N/A</c:v>
                </c:pt>
                <c:pt idx="7">
                  <c:v>129</c:v>
                </c:pt>
                <c:pt idx="8">
                  <c:v>#N/A</c:v>
                </c:pt>
                <c:pt idx="9">
                  <c:v>#N/A</c:v>
                </c:pt>
                <c:pt idx="10">
                  <c:v>147</c:v>
                </c:pt>
                <c:pt idx="11">
                  <c:v>#N/A</c:v>
                </c:pt>
                <c:pt idx="12">
                  <c:v>#N/A</c:v>
                </c:pt>
                <c:pt idx="13">
                  <c:v>167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2628</c:v>
                </c:pt>
                <c:pt idx="5">
                  <c:v>2525</c:v>
                </c:pt>
                <c:pt idx="8">
                  <c:v>2587</c:v>
                </c:pt>
                <c:pt idx="11">
                  <c:v>2582</c:v>
                </c:pt>
                <c:pt idx="14">
                  <c:v>2442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324</c:v>
                </c:pt>
                <c:pt idx="5">
                  <c:v>385</c:v>
                </c:pt>
                <c:pt idx="8">
                  <c:v>427</c:v>
                </c:pt>
                <c:pt idx="11">
                  <c:v>508</c:v>
                </c:pt>
                <c:pt idx="14">
                  <c:v>564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2016</c:v>
                </c:pt>
                <c:pt idx="5">
                  <c:v>1941</c:v>
                </c:pt>
                <c:pt idx="8">
                  <c:v>2058</c:v>
                </c:pt>
                <c:pt idx="11">
                  <c:v>2457</c:v>
                </c:pt>
                <c:pt idx="14">
                  <c:v>2724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700</c:v>
                </c:pt>
                <c:pt idx="3">
                  <c:v>523</c:v>
                </c:pt>
                <c:pt idx="6">
                  <c:v>571</c:v>
                </c:pt>
                <c:pt idx="9">
                  <c:v>547</c:v>
                </c:pt>
                <c:pt idx="12">
                  <c:v>526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881</c:v>
                </c:pt>
                <c:pt idx="3">
                  <c:v>854</c:v>
                </c:pt>
                <c:pt idx="6">
                  <c:v>783</c:v>
                </c:pt>
                <c:pt idx="9">
                  <c:v>739</c:v>
                </c:pt>
                <c:pt idx="12">
                  <c:v>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307</c:v>
                </c:pt>
                <c:pt idx="3">
                  <c:v>297</c:v>
                </c:pt>
                <c:pt idx="6">
                  <c:v>253</c:v>
                </c:pt>
                <c:pt idx="9">
                  <c:v>218</c:v>
                </c:pt>
                <c:pt idx="12">
                  <c:v>182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3213</c:v>
                </c:pt>
                <c:pt idx="3">
                  <c:v>3194</c:v>
                </c:pt>
                <c:pt idx="6">
                  <c:v>3385</c:v>
                </c:pt>
                <c:pt idx="9">
                  <c:v>3498</c:v>
                </c:pt>
                <c:pt idx="12">
                  <c:v>3408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c:v>
                </c:pt>
                <c:pt idx="2">
                  <c:v>#N/A</c:v>
                </c:pt>
                <c:pt idx="3">
                  <c:v>#N/A</c:v>
                </c:pt>
                <c:pt idx="4">
                  <c:v>18</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658</c:v>
                </c:pt>
                <c:pt idx="1">
                  <c:v>707</c:v>
                </c:pt>
                <c:pt idx="2">
                  <c:v>758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410</c:v>
                </c:pt>
                <c:pt idx="1">
                  <c:v>480</c:v>
                </c:pt>
                <c:pt idx="2">
                  <c:v>530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645</c:v>
                </c:pt>
                <c:pt idx="1">
                  <c:v>809</c:v>
                </c:pt>
                <c:pt idx="2">
                  <c:v>817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元利償還金については起債の償還が進んでいるが、防災行政無線事業、公営住宅建設事業により、今後は増加に転じる見込である。今後も健全な財政運営に努める。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２９年度の公共施設二酸化炭素排出抑制整備事業の実施により将来負担比率の分子が平成３０年度からプラスとなったが、令和２年度末の基金増加に伴い、将来負担比率はマイナスとなった。基金については、新型コロナウイルス感染症の影響で、事業等を中止したことに伴い、歳出が抑制されたため、執行残を基金に積み立てることができた。事業見直しを図り、今後も将来的な見通しをもった健全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北海道剣淵町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の歳入の約50％を占める地方交付税が減少しており、他の歳入財源確保に乏しい町としては、基金繰入により財政収支を図らなければならない。令和４年度は令和３年度同様に事業の見直し、また、新型コロナウイルス感染症による事業中止により基金の支消（財政調整基金80,000千円、減債基金80,000千円、その他目的基金43,563千円）以上に積立（財政調整基金95,346千円、減債基金95,269千円、その他目的基金52,080千円）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例年通りの基金を繰入れすると、10年程度で主要基金である財政調整基金、減債基金、公共施設等整備基金をすべて取崩しして、町の主要事業等が実施できなくなる。財政安定化を図るため、各種事業の見直し、補助金の見直し等抜本的な改革が必要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教育施設整備基金：教育施設の整備及び改修に充てる基金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観光施設整備基金：観光施設の整備及び改修に充てる基金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地域振興基金：街づくり創生事業等地域の振興を図るための基金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人材育成基金：国際的視野をもった人材を育成し、地域づくりの推進を図るための基金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地域福祉基金：在宅福祉の普及及び向上、健康及び生きがいづくりの推進その他地域福祉の推進を図るために要する経費の財源に充てるための基金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一般廃棄物処理施設整備基金：一般廃棄物処理施設の整備を図るための基金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森林環境譲与税基金：森林の保全・育成等に充てる基金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公共施設整備基金は住宅整備のため12,000千円繰入した一方、29,005万円の積立（積み戻し）を行うことができた。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公共施設の長寿命化等を予定しており、基金を取崩ししなければならない。起債や補助金を活用し、基金の繰り入れを最小限に留め、また、経常経費等の見直しや支出抑制により、基金を積み立てしなけ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の影響により、各種事業が中止となったことにより、財政調整基金の取崩しが減少した。一方で、執行残の増に伴い、支消以上の積立を行うことができ、財源確保を図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残高を減少させないためにも、繰入（支消</a:t>
          </a:r>
          <a:r>
            <a:rPr kumimoji="1" lang="ja-JP" altLang="en-US" sz="1300">
              <a:solidFill>
                <a:schemeClr val="dk1"/>
              </a:solidFill>
              <a:effectLst/>
              <a:latin typeface="ＭＳ ゴシック"/>
              <a:ea typeface="ＭＳ ゴシック"/>
              <a:cs typeface="+mn-cs"/>
            </a:rPr>
            <a:t>）と同額以上を積立する必要があり、そのために経常経費の抑制に努める。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地方債償還のため、80,000千円を取り崩したが、95,269千円は積み立て（積み戻し）できた。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残高を減少させないためにも、繰入（取崩し）と同額以上を積立する必要があり、そのために経常経費の抑制に努める。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2,888
2,883
130.99
4,581,923
4,439,147
139,118
2,623,559
3,407,595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9990" cy="253365"/>
    <xdr:sp macro="" textlink="">
      <xdr:nvSpPr>
        <xdr:cNvPr id="29" name="テキスト ボックス 28"/>
        <xdr:cNvSpPr txBox="1"/>
      </xdr:nvSpPr>
      <xdr:spPr>
        <a:xfrm>
          <a:off x="699135" y="2943225"/>
          <a:ext cx="8809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7815" cy="253365"/>
    <xdr:sp macro="" textlink="">
      <xdr:nvSpPr>
        <xdr:cNvPr id="30" name="テキスト ボックス 29"/>
        <xdr:cNvSpPr txBox="1"/>
      </xdr:nvSpPr>
      <xdr:spPr>
        <a:xfrm>
          <a:off x="699135" y="3190875"/>
          <a:ext cx="9187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7545" cy="252095"/>
    <xdr:sp macro="" textlink="">
      <xdr:nvSpPr>
        <xdr:cNvPr id="31" name="テキスト ボックス 30"/>
        <xdr:cNvSpPr txBox="1"/>
      </xdr:nvSpPr>
      <xdr:spPr>
        <a:xfrm>
          <a:off x="699135" y="3439795"/>
          <a:ext cx="57575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3365"/>
    <xdr:sp macro="" textlink="">
      <xdr:nvSpPr>
        <xdr:cNvPr id="32" name="テキスト ボックス 31"/>
        <xdr:cNvSpPr txBox="1"/>
      </xdr:nvSpPr>
      <xdr:spPr>
        <a:xfrm>
          <a:off x="699135" y="3688080"/>
          <a:ext cx="8724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60110" cy="253365"/>
    <xdr:sp macro="" textlink="">
      <xdr:nvSpPr>
        <xdr:cNvPr id="33" name="テキスト ボックス 32"/>
        <xdr:cNvSpPr txBox="1"/>
      </xdr:nvSpPr>
      <xdr:spPr>
        <a:xfrm>
          <a:off x="699135" y="3936365"/>
          <a:ext cx="5960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5145" cy="252095"/>
    <xdr:sp macro="" textlink="">
      <xdr:nvSpPr>
        <xdr:cNvPr id="34" name="テキスト ボックス 33"/>
        <xdr:cNvSpPr txBox="1"/>
      </xdr:nvSpPr>
      <xdr:spPr>
        <a:xfrm>
          <a:off x="699135" y="4185285"/>
          <a:ext cx="814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8758555" cy="414655"/>
    <xdr:sp macro="" textlink="">
      <xdr:nvSpPr>
        <xdr:cNvPr id="35" name="テキスト ボックス 34"/>
        <xdr:cNvSpPr txBox="1"/>
      </xdr:nvSpPr>
      <xdr:spPr>
        <a:xfrm>
          <a:off x="699135" y="4432935"/>
          <a:ext cx="8758555" cy="414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71270" cy="302260"/>
    <xdr:sp macro="" textlink="">
      <xdr:nvSpPr>
        <xdr:cNvPr id="37" name="テキスト ボックス 36"/>
        <xdr:cNvSpPr txBox="1"/>
      </xdr:nvSpPr>
      <xdr:spPr>
        <a:xfrm>
          <a:off x="1609090" y="5258435"/>
          <a:ext cx="12712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9730" cy="350520"/>
    <xdr:sp macro="" textlink="">
      <xdr:nvSpPr>
        <xdr:cNvPr id="38" name="テキスト ボックス 37"/>
        <xdr:cNvSpPr txBox="1"/>
      </xdr:nvSpPr>
      <xdr:spPr>
        <a:xfrm>
          <a:off x="286194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減少に加え高齢化が進み、農業以外の主だった産業は少なく財政基盤は脆弱である。農業が基幹産業であるが、農産物の価格低迷等により所得は伸びず、このことは商業の販売高にも影響を及ぼしており、税収が伸びない要因である。また、医療費等の福祉関係経費の増加も町財政に影響を与えている。今後においても、歳出削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73025</xdr:rowOff>
    </xdr:from>
    <xdr:to xmlns:xdr="http://schemas.openxmlformats.org/drawingml/2006/spreadsheetDrawing">
      <xdr:col>27</xdr:col>
      <xdr:colOff>184150</xdr:colOff>
      <xdr:row>45</xdr:row>
      <xdr:rowOff>73025</xdr:rowOff>
    </xdr:to>
    <xdr:cxnSp macro="">
      <xdr:nvCxnSpPr>
        <xdr:cNvPr id="50" name="直線コネクタ 49"/>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100965</xdr:rowOff>
    </xdr:from>
    <xdr:ext cx="762000" cy="253365"/>
    <xdr:sp macro="" textlink="">
      <xdr:nvSpPr>
        <xdr:cNvPr id="51" name="テキスト ボックス 50"/>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42545</xdr:rowOff>
    </xdr:from>
    <xdr:ext cx="762000" cy="253365"/>
    <xdr:sp macro="" textlink="">
      <xdr:nvSpPr>
        <xdr:cNvPr id="53" name="テキスト ボックス 52"/>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124460</xdr:rowOff>
    </xdr:from>
    <xdr:to xmlns:xdr="http://schemas.openxmlformats.org/drawingml/2006/spreadsheetDrawing">
      <xdr:col>27</xdr:col>
      <xdr:colOff>184150</xdr:colOff>
      <xdr:row>40</xdr:row>
      <xdr:rowOff>124460</xdr:rowOff>
    </xdr:to>
    <xdr:cxnSp macro="">
      <xdr:nvCxnSpPr>
        <xdr:cNvPr id="54" name="直線コネクタ 53"/>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152400</xdr:rowOff>
    </xdr:from>
    <xdr:ext cx="762000" cy="253365"/>
    <xdr:sp macro="" textlink="">
      <xdr:nvSpPr>
        <xdr:cNvPr id="55" name="テキスト ボックス 54"/>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66675</xdr:rowOff>
    </xdr:from>
    <xdr:to xmlns:xdr="http://schemas.openxmlformats.org/drawingml/2006/spreadsheetDrawing">
      <xdr:col>27</xdr:col>
      <xdr:colOff>184150</xdr:colOff>
      <xdr:row>38</xdr:row>
      <xdr:rowOff>66675</xdr:rowOff>
    </xdr:to>
    <xdr:cxnSp macro="">
      <xdr:nvCxnSpPr>
        <xdr:cNvPr id="56" name="直線コネクタ 55"/>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95250</xdr:rowOff>
    </xdr:from>
    <xdr:ext cx="762000" cy="253365"/>
    <xdr:sp macro="" textlink="">
      <xdr:nvSpPr>
        <xdr:cNvPr id="57" name="テキスト ボックス 56"/>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8" name="直線コネクタ 57"/>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36830</xdr:rowOff>
    </xdr:from>
    <xdr:ext cx="762000" cy="252730"/>
    <xdr:sp macro="" textlink="">
      <xdr:nvSpPr>
        <xdr:cNvPr id="59" name="テキスト ボックス 58"/>
        <xdr:cNvSpPr txBox="1"/>
      </xdr:nvSpPr>
      <xdr:spPr>
        <a:xfrm>
          <a:off x="0" y="5904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0" name="直線コネクタ 59"/>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2095"/>
    <xdr:sp macro="" textlink="">
      <xdr:nvSpPr>
        <xdr:cNvPr id="61" name="テキスト ボックス 60"/>
        <xdr:cNvSpPr txBox="1"/>
      </xdr:nvSpPr>
      <xdr:spPr>
        <a:xfrm>
          <a:off x="0" y="5511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2"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77470</xdr:rowOff>
    </xdr:from>
    <xdr:to xmlns:xdr="http://schemas.openxmlformats.org/drawingml/2006/spreadsheetDrawing">
      <xdr:col>23</xdr:col>
      <xdr:colOff>133350</xdr:colOff>
      <xdr:row>44</xdr:row>
      <xdr:rowOff>82550</xdr:rowOff>
    </xdr:to>
    <xdr:cxnSp macro="">
      <xdr:nvCxnSpPr>
        <xdr:cNvPr id="63" name="直線コネクタ 62"/>
        <xdr:cNvCxnSpPr/>
      </xdr:nvCxnSpPr>
      <xdr:spPr>
        <a:xfrm flipV="1">
          <a:off x="4471035" y="5944870"/>
          <a:ext cx="0" cy="1513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55245</xdr:rowOff>
    </xdr:from>
    <xdr:ext cx="762000" cy="252730"/>
    <xdr:sp macro="" textlink="">
      <xdr:nvSpPr>
        <xdr:cNvPr id="64" name="財政力最小値テキスト"/>
        <xdr:cNvSpPr txBox="1"/>
      </xdr:nvSpPr>
      <xdr:spPr>
        <a:xfrm>
          <a:off x="4538980" y="74314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82550</xdr:rowOff>
    </xdr:from>
    <xdr:to xmlns:xdr="http://schemas.openxmlformats.org/drawingml/2006/spreadsheetDrawing">
      <xdr:col>24</xdr:col>
      <xdr:colOff>12700</xdr:colOff>
      <xdr:row>44</xdr:row>
      <xdr:rowOff>82550</xdr:rowOff>
    </xdr:to>
    <xdr:cxnSp macro="">
      <xdr:nvCxnSpPr>
        <xdr:cNvPr id="65" name="直線コネクタ 64"/>
        <xdr:cNvCxnSpPr/>
      </xdr:nvCxnSpPr>
      <xdr:spPr>
        <a:xfrm>
          <a:off x="4382135" y="74587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162560</xdr:rowOff>
    </xdr:from>
    <xdr:ext cx="762000" cy="252095"/>
    <xdr:sp macro="" textlink="">
      <xdr:nvSpPr>
        <xdr:cNvPr id="66" name="財政力最大値テキスト"/>
        <xdr:cNvSpPr txBox="1"/>
      </xdr:nvSpPr>
      <xdr:spPr>
        <a:xfrm>
          <a:off x="4538980" y="56946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77470</xdr:rowOff>
    </xdr:from>
    <xdr:to xmlns:xdr="http://schemas.openxmlformats.org/drawingml/2006/spreadsheetDrawing">
      <xdr:col>24</xdr:col>
      <xdr:colOff>12700</xdr:colOff>
      <xdr:row>35</xdr:row>
      <xdr:rowOff>77470</xdr:rowOff>
    </xdr:to>
    <xdr:cxnSp macro="">
      <xdr:nvCxnSpPr>
        <xdr:cNvPr id="67" name="直線コネクタ 66"/>
        <xdr:cNvCxnSpPr/>
      </xdr:nvCxnSpPr>
      <xdr:spPr>
        <a:xfrm>
          <a:off x="4382135" y="5944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113030</xdr:rowOff>
    </xdr:from>
    <xdr:to xmlns:xdr="http://schemas.openxmlformats.org/drawingml/2006/spreadsheetDrawing">
      <xdr:col>23</xdr:col>
      <xdr:colOff>133350</xdr:colOff>
      <xdr:row>43</xdr:row>
      <xdr:rowOff>113030</xdr:rowOff>
    </xdr:to>
    <xdr:cxnSp macro="">
      <xdr:nvCxnSpPr>
        <xdr:cNvPr id="68" name="直線コネクタ 67"/>
        <xdr:cNvCxnSpPr/>
      </xdr:nvCxnSpPr>
      <xdr:spPr>
        <a:xfrm>
          <a:off x="3716655" y="732155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3365"/>
    <xdr:sp macro="" textlink="">
      <xdr:nvSpPr>
        <xdr:cNvPr id="69" name="財政力平均値テキスト"/>
        <xdr:cNvSpPr txBox="1"/>
      </xdr:nvSpPr>
      <xdr:spPr>
        <a:xfrm>
          <a:off x="4538980" y="70415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151765</xdr:rowOff>
    </xdr:from>
    <xdr:to xmlns:xdr="http://schemas.openxmlformats.org/drawingml/2006/spreadsheetDrawing">
      <xdr:col>23</xdr:col>
      <xdr:colOff>184150</xdr:colOff>
      <xdr:row>43</xdr:row>
      <xdr:rowOff>84455</xdr:rowOff>
    </xdr:to>
    <xdr:sp macro="" textlink="">
      <xdr:nvSpPr>
        <xdr:cNvPr id="70" name="フローチャート: 判断 69"/>
        <xdr:cNvSpPr/>
      </xdr:nvSpPr>
      <xdr:spPr>
        <a:xfrm>
          <a:off x="442023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93345</xdr:rowOff>
    </xdr:from>
    <xdr:to xmlns:xdr="http://schemas.openxmlformats.org/drawingml/2006/spreadsheetDrawing">
      <xdr:col>19</xdr:col>
      <xdr:colOff>133350</xdr:colOff>
      <xdr:row>43</xdr:row>
      <xdr:rowOff>113030</xdr:rowOff>
    </xdr:to>
    <xdr:cxnSp macro="">
      <xdr:nvCxnSpPr>
        <xdr:cNvPr id="71" name="直線コネクタ 70"/>
        <xdr:cNvCxnSpPr/>
      </xdr:nvCxnSpPr>
      <xdr:spPr>
        <a:xfrm>
          <a:off x="2911475" y="7301865"/>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132080</xdr:rowOff>
    </xdr:from>
    <xdr:to xmlns:xdr="http://schemas.openxmlformats.org/drawingml/2006/spreadsheetDrawing">
      <xdr:col>19</xdr:col>
      <xdr:colOff>184150</xdr:colOff>
      <xdr:row>43</xdr:row>
      <xdr:rowOff>63500</xdr:rowOff>
    </xdr:to>
    <xdr:sp macro="" textlink="">
      <xdr:nvSpPr>
        <xdr:cNvPr id="72" name="フローチャート: 判断 71"/>
        <xdr:cNvSpPr/>
      </xdr:nvSpPr>
      <xdr:spPr>
        <a:xfrm>
          <a:off x="366585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73660</xdr:rowOff>
    </xdr:from>
    <xdr:ext cx="736600" cy="252730"/>
    <xdr:sp macro="" textlink="">
      <xdr:nvSpPr>
        <xdr:cNvPr id="73" name="テキスト ボックス 72"/>
        <xdr:cNvSpPr txBox="1"/>
      </xdr:nvSpPr>
      <xdr:spPr>
        <a:xfrm>
          <a:off x="3377565" y="6946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93345</xdr:rowOff>
    </xdr:from>
    <xdr:to xmlns:xdr="http://schemas.openxmlformats.org/drawingml/2006/spreadsheetDrawing">
      <xdr:col>15</xdr:col>
      <xdr:colOff>82550</xdr:colOff>
      <xdr:row>43</xdr:row>
      <xdr:rowOff>93345</xdr:rowOff>
    </xdr:to>
    <xdr:cxnSp macro="">
      <xdr:nvCxnSpPr>
        <xdr:cNvPr id="74" name="直線コネクタ 73"/>
        <xdr:cNvCxnSpPr/>
      </xdr:nvCxnSpPr>
      <xdr:spPr>
        <a:xfrm>
          <a:off x="2106295" y="730186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151765</xdr:rowOff>
    </xdr:from>
    <xdr:to xmlns:xdr="http://schemas.openxmlformats.org/drawingml/2006/spreadsheetDrawing">
      <xdr:col>15</xdr:col>
      <xdr:colOff>133350</xdr:colOff>
      <xdr:row>43</xdr:row>
      <xdr:rowOff>84455</xdr:rowOff>
    </xdr:to>
    <xdr:sp macro="" textlink="">
      <xdr:nvSpPr>
        <xdr:cNvPr id="75" name="フローチャート: 判断 74"/>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93980</xdr:rowOff>
    </xdr:from>
    <xdr:ext cx="760730" cy="253365"/>
    <xdr:sp macro="" textlink="">
      <xdr:nvSpPr>
        <xdr:cNvPr id="76" name="テキスト ボックス 75"/>
        <xdr:cNvSpPr txBox="1"/>
      </xdr:nvSpPr>
      <xdr:spPr>
        <a:xfrm>
          <a:off x="2572385" y="696722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43</xdr:row>
      <xdr:rowOff>93345</xdr:rowOff>
    </xdr:from>
    <xdr:to xmlns:xdr="http://schemas.openxmlformats.org/drawingml/2006/spreadsheetDrawing">
      <xdr:col>11</xdr:col>
      <xdr:colOff>31750</xdr:colOff>
      <xdr:row>43</xdr:row>
      <xdr:rowOff>93345</xdr:rowOff>
    </xdr:to>
    <xdr:cxnSp macro="">
      <xdr:nvCxnSpPr>
        <xdr:cNvPr id="77" name="直線コネクタ 76"/>
        <xdr:cNvCxnSpPr/>
      </xdr:nvCxnSpPr>
      <xdr:spPr>
        <a:xfrm>
          <a:off x="1320165" y="730186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43</xdr:row>
      <xdr:rowOff>4445</xdr:rowOff>
    </xdr:from>
    <xdr:to xmlns:xdr="http://schemas.openxmlformats.org/drawingml/2006/spreadsheetDrawing">
      <xdr:col>11</xdr:col>
      <xdr:colOff>82550</xdr:colOff>
      <xdr:row>43</xdr:row>
      <xdr:rowOff>104140</xdr:rowOff>
    </xdr:to>
    <xdr:sp macro="" textlink="">
      <xdr:nvSpPr>
        <xdr:cNvPr id="78" name="フローチャート: 判断 77"/>
        <xdr:cNvSpPr/>
      </xdr:nvSpPr>
      <xdr:spPr>
        <a:xfrm>
          <a:off x="2074545" y="7212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113665</xdr:rowOff>
    </xdr:from>
    <xdr:ext cx="762000" cy="253365"/>
    <xdr:sp macro="" textlink="">
      <xdr:nvSpPr>
        <xdr:cNvPr id="79" name="テキスト ボックス 78"/>
        <xdr:cNvSpPr txBox="1"/>
      </xdr:nvSpPr>
      <xdr:spPr>
        <a:xfrm>
          <a:off x="1767205" y="6986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104140</xdr:rowOff>
    </xdr:to>
    <xdr:sp macro="" textlink="">
      <xdr:nvSpPr>
        <xdr:cNvPr id="80" name="フローチャート: 判断 79"/>
        <xdr:cNvSpPr/>
      </xdr:nvSpPr>
      <xdr:spPr>
        <a:xfrm>
          <a:off x="1271270" y="72129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113665</xdr:rowOff>
    </xdr:from>
    <xdr:ext cx="760730" cy="253365"/>
    <xdr:sp macro="" textlink="">
      <xdr:nvSpPr>
        <xdr:cNvPr id="81" name="テキスト ボックス 80"/>
        <xdr:cNvSpPr txBox="1"/>
      </xdr:nvSpPr>
      <xdr:spPr>
        <a:xfrm>
          <a:off x="962025" y="698690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2095"/>
    <xdr:sp macro="" textlink="">
      <xdr:nvSpPr>
        <xdr:cNvPr id="82" name="テキスト ボックス 81"/>
        <xdr:cNvSpPr txBox="1"/>
      </xdr:nvSpPr>
      <xdr:spPr>
        <a:xfrm>
          <a:off x="427609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2095"/>
    <xdr:sp macro="" textlink="">
      <xdr:nvSpPr>
        <xdr:cNvPr id="83" name="テキスト ボックス 82"/>
        <xdr:cNvSpPr txBox="1"/>
      </xdr:nvSpPr>
      <xdr:spPr>
        <a:xfrm>
          <a:off x="352171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0730" cy="252095"/>
    <xdr:sp macro="" textlink="">
      <xdr:nvSpPr>
        <xdr:cNvPr id="84" name="テキスト ボックス 83"/>
        <xdr:cNvSpPr txBox="1"/>
      </xdr:nvSpPr>
      <xdr:spPr>
        <a:xfrm>
          <a:off x="2716530"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2095"/>
    <xdr:sp macro="" textlink="">
      <xdr:nvSpPr>
        <xdr:cNvPr id="85" name="テキスト ボックス 84"/>
        <xdr:cNvSpPr txBox="1"/>
      </xdr:nvSpPr>
      <xdr:spPr>
        <a:xfrm>
          <a:off x="191135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2095"/>
    <xdr:sp macro="" textlink="">
      <xdr:nvSpPr>
        <xdr:cNvPr id="86" name="テキスト ボックス 85"/>
        <xdr:cNvSpPr txBox="1"/>
      </xdr:nvSpPr>
      <xdr:spPr>
        <a:xfrm>
          <a:off x="112712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62865</xdr:rowOff>
    </xdr:from>
    <xdr:to xmlns:xdr="http://schemas.openxmlformats.org/drawingml/2006/spreadsheetDrawing">
      <xdr:col>23</xdr:col>
      <xdr:colOff>184150</xdr:colOff>
      <xdr:row>43</xdr:row>
      <xdr:rowOff>162560</xdr:rowOff>
    </xdr:to>
    <xdr:sp macro="" textlink="">
      <xdr:nvSpPr>
        <xdr:cNvPr id="87" name="楕円 86"/>
        <xdr:cNvSpPr/>
      </xdr:nvSpPr>
      <xdr:spPr>
        <a:xfrm>
          <a:off x="4420235" y="7271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36195</xdr:rowOff>
    </xdr:from>
    <xdr:ext cx="762000" cy="252095"/>
    <xdr:sp macro="" textlink="">
      <xdr:nvSpPr>
        <xdr:cNvPr id="88" name="財政力該当値テキスト"/>
        <xdr:cNvSpPr txBox="1"/>
      </xdr:nvSpPr>
      <xdr:spPr>
        <a:xfrm>
          <a:off x="453898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62865</xdr:rowOff>
    </xdr:from>
    <xdr:to xmlns:xdr="http://schemas.openxmlformats.org/drawingml/2006/spreadsheetDrawing">
      <xdr:col>19</xdr:col>
      <xdr:colOff>184150</xdr:colOff>
      <xdr:row>43</xdr:row>
      <xdr:rowOff>162560</xdr:rowOff>
    </xdr:to>
    <xdr:sp macro="" textlink="">
      <xdr:nvSpPr>
        <xdr:cNvPr id="89" name="楕円 88"/>
        <xdr:cNvSpPr/>
      </xdr:nvSpPr>
      <xdr:spPr>
        <a:xfrm>
          <a:off x="3665855" y="7271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147955</xdr:rowOff>
    </xdr:from>
    <xdr:ext cx="736600" cy="252095"/>
    <xdr:sp macro="" textlink="">
      <xdr:nvSpPr>
        <xdr:cNvPr id="90" name="テキスト ボックス 89"/>
        <xdr:cNvSpPr txBox="1"/>
      </xdr:nvSpPr>
      <xdr:spPr>
        <a:xfrm>
          <a:off x="3377565" y="73564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43180</xdr:rowOff>
    </xdr:from>
    <xdr:to xmlns:xdr="http://schemas.openxmlformats.org/drawingml/2006/spreadsheetDrawing">
      <xdr:col>15</xdr:col>
      <xdr:colOff>133350</xdr:colOff>
      <xdr:row>43</xdr:row>
      <xdr:rowOff>142875</xdr:rowOff>
    </xdr:to>
    <xdr:sp macro="" textlink="">
      <xdr:nvSpPr>
        <xdr:cNvPr id="91" name="楕円 90"/>
        <xdr:cNvSpPr/>
      </xdr:nvSpPr>
      <xdr:spPr>
        <a:xfrm>
          <a:off x="2860675" y="7251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128270</xdr:rowOff>
    </xdr:from>
    <xdr:ext cx="760730" cy="252095"/>
    <xdr:sp macro="" textlink="">
      <xdr:nvSpPr>
        <xdr:cNvPr id="92" name="テキスト ボックス 91"/>
        <xdr:cNvSpPr txBox="1"/>
      </xdr:nvSpPr>
      <xdr:spPr>
        <a:xfrm>
          <a:off x="2572385" y="733679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43</xdr:row>
      <xdr:rowOff>43180</xdr:rowOff>
    </xdr:from>
    <xdr:to xmlns:xdr="http://schemas.openxmlformats.org/drawingml/2006/spreadsheetDrawing">
      <xdr:col>11</xdr:col>
      <xdr:colOff>82550</xdr:colOff>
      <xdr:row>43</xdr:row>
      <xdr:rowOff>142875</xdr:rowOff>
    </xdr:to>
    <xdr:sp macro="" textlink="">
      <xdr:nvSpPr>
        <xdr:cNvPr id="93" name="楕円 92"/>
        <xdr:cNvSpPr/>
      </xdr:nvSpPr>
      <xdr:spPr>
        <a:xfrm>
          <a:off x="2074545" y="72517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128270</xdr:rowOff>
    </xdr:from>
    <xdr:ext cx="762000" cy="252095"/>
    <xdr:sp macro="" textlink="">
      <xdr:nvSpPr>
        <xdr:cNvPr id="94" name="テキスト ボックス 93"/>
        <xdr:cNvSpPr txBox="1"/>
      </xdr:nvSpPr>
      <xdr:spPr>
        <a:xfrm>
          <a:off x="1767205" y="7336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43180</xdr:rowOff>
    </xdr:from>
    <xdr:to xmlns:xdr="http://schemas.openxmlformats.org/drawingml/2006/spreadsheetDrawing">
      <xdr:col>7</xdr:col>
      <xdr:colOff>31750</xdr:colOff>
      <xdr:row>43</xdr:row>
      <xdr:rowOff>142875</xdr:rowOff>
    </xdr:to>
    <xdr:sp macro="" textlink="">
      <xdr:nvSpPr>
        <xdr:cNvPr id="95" name="楕円 94"/>
        <xdr:cNvSpPr/>
      </xdr:nvSpPr>
      <xdr:spPr>
        <a:xfrm>
          <a:off x="1271270" y="725170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128270</xdr:rowOff>
    </xdr:from>
    <xdr:ext cx="760730" cy="252095"/>
    <xdr:sp macro="" textlink="">
      <xdr:nvSpPr>
        <xdr:cNvPr id="96" name="テキスト ボックス 95"/>
        <xdr:cNvSpPr txBox="1"/>
      </xdr:nvSpPr>
      <xdr:spPr>
        <a:xfrm>
          <a:off x="962025" y="733679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7" name="正方形/長方形 96"/>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98" name="テキスト ボックス 97"/>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9730" cy="349885"/>
    <xdr:sp macro="" textlink="">
      <xdr:nvSpPr>
        <xdr:cNvPr id="99" name="テキスト ボックス 98"/>
        <xdr:cNvSpPr txBox="1"/>
      </xdr:nvSpPr>
      <xdr:spPr>
        <a:xfrm>
          <a:off x="2945130"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0" name="正方形/長方形 99"/>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1" name="正方形/長方形 100"/>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2" name="正方形/長方形 101"/>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3" name="正方形/長方形 102"/>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4" name="正方形/長方形 103"/>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5" name="正方形/長方形 104"/>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8" name="正方形/長方形 107"/>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09" name="テキスト ボックス 108"/>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は、地方債償還額を借入額が同程度若しくは上回る傾向で、地方債残高も横ばいとなっており、類似団体平均値を上回っている。また、公共施設の老朽化に伴い維持管理等経常支出の割合も高くなっていること、更には人件費の増も理由の一つである。今後とも、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0" name="テキスト ボックス 109"/>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2095"/>
    <xdr:sp macro="" textlink="">
      <xdr:nvSpPr>
        <xdr:cNvPr id="112" name="テキスト ボックス 111"/>
        <xdr:cNvSpPr txBox="1"/>
      </xdr:nvSpPr>
      <xdr:spPr>
        <a:xfrm>
          <a:off x="0" y="11595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3" name="直線コネクタ 112"/>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4" name="テキスト ボックス 113"/>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5" name="直線コネクタ 114"/>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6" name="テキスト ボックス 115"/>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7" name="直線コネクタ 116"/>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8" name="テキスト ボックス 117"/>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19" name="直線コネクタ 118"/>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20" name="テキスト ボックス 119"/>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1" name="直線コネクタ 120"/>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2730"/>
    <xdr:sp macro="" textlink="">
      <xdr:nvSpPr>
        <xdr:cNvPr id="122" name="テキスト ボックス 121"/>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3" name="直線コネクタ 122"/>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2095"/>
    <xdr:sp macro="" textlink="">
      <xdr:nvSpPr>
        <xdr:cNvPr id="124" name="テキスト ボックス 123"/>
        <xdr:cNvSpPr txBox="1"/>
      </xdr:nvSpPr>
      <xdr:spPr>
        <a:xfrm>
          <a:off x="0" y="9236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165735</xdr:rowOff>
    </xdr:from>
    <xdr:to xmlns:xdr="http://schemas.openxmlformats.org/drawingml/2006/spreadsheetDrawing">
      <xdr:col>23</xdr:col>
      <xdr:colOff>133350</xdr:colOff>
      <xdr:row>67</xdr:row>
      <xdr:rowOff>74295</xdr:rowOff>
    </xdr:to>
    <xdr:cxnSp macro="">
      <xdr:nvCxnSpPr>
        <xdr:cNvPr id="126" name="直線コネクタ 125"/>
        <xdr:cNvCxnSpPr/>
      </xdr:nvCxnSpPr>
      <xdr:spPr>
        <a:xfrm flipV="1">
          <a:off x="4471035" y="9721215"/>
          <a:ext cx="0" cy="1584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47625</xdr:rowOff>
    </xdr:from>
    <xdr:ext cx="762000" cy="252095"/>
    <xdr:sp macro="" textlink="">
      <xdr:nvSpPr>
        <xdr:cNvPr id="127" name="財政構造の弾力性最小値テキスト"/>
        <xdr:cNvSpPr txBox="1"/>
      </xdr:nvSpPr>
      <xdr:spPr>
        <a:xfrm>
          <a:off x="4538980" y="112795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74295</xdr:rowOff>
    </xdr:from>
    <xdr:to xmlns:xdr="http://schemas.openxmlformats.org/drawingml/2006/spreadsheetDrawing">
      <xdr:col>24</xdr:col>
      <xdr:colOff>12700</xdr:colOff>
      <xdr:row>67</xdr:row>
      <xdr:rowOff>74295</xdr:rowOff>
    </xdr:to>
    <xdr:cxnSp macro="">
      <xdr:nvCxnSpPr>
        <xdr:cNvPr id="128" name="直線コネクタ 127"/>
        <xdr:cNvCxnSpPr/>
      </xdr:nvCxnSpPr>
      <xdr:spPr>
        <a:xfrm>
          <a:off x="4382135" y="113061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82550</xdr:rowOff>
    </xdr:from>
    <xdr:ext cx="762000" cy="253365"/>
    <xdr:sp macro="" textlink="">
      <xdr:nvSpPr>
        <xdr:cNvPr id="129" name="財政構造の弾力性最大値テキスト"/>
        <xdr:cNvSpPr txBox="1"/>
      </xdr:nvSpPr>
      <xdr:spPr>
        <a:xfrm>
          <a:off x="4538980" y="9470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165735</xdr:rowOff>
    </xdr:from>
    <xdr:to xmlns:xdr="http://schemas.openxmlformats.org/drawingml/2006/spreadsheetDrawing">
      <xdr:col>24</xdr:col>
      <xdr:colOff>12700</xdr:colOff>
      <xdr:row>57</xdr:row>
      <xdr:rowOff>165735</xdr:rowOff>
    </xdr:to>
    <xdr:cxnSp macro="">
      <xdr:nvCxnSpPr>
        <xdr:cNvPr id="130" name="直線コネクタ 129"/>
        <xdr:cNvCxnSpPr/>
      </xdr:nvCxnSpPr>
      <xdr:spPr>
        <a:xfrm>
          <a:off x="4382135" y="97212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37465</xdr:rowOff>
    </xdr:from>
    <xdr:to xmlns:xdr="http://schemas.openxmlformats.org/drawingml/2006/spreadsheetDrawing">
      <xdr:col>23</xdr:col>
      <xdr:colOff>133350</xdr:colOff>
      <xdr:row>64</xdr:row>
      <xdr:rowOff>66040</xdr:rowOff>
    </xdr:to>
    <xdr:cxnSp macro="">
      <xdr:nvCxnSpPr>
        <xdr:cNvPr id="131" name="直線コネクタ 130"/>
        <xdr:cNvCxnSpPr/>
      </xdr:nvCxnSpPr>
      <xdr:spPr>
        <a:xfrm>
          <a:off x="3716655" y="10598785"/>
          <a:ext cx="75438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78105</xdr:rowOff>
    </xdr:from>
    <xdr:ext cx="762000" cy="253365"/>
    <xdr:sp macro="" textlink="">
      <xdr:nvSpPr>
        <xdr:cNvPr id="132" name="財政構造の弾力性平均値テキスト"/>
        <xdr:cNvSpPr txBox="1"/>
      </xdr:nvSpPr>
      <xdr:spPr>
        <a:xfrm>
          <a:off x="4538980" y="104717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61595</xdr:rowOff>
    </xdr:from>
    <xdr:to xmlns:xdr="http://schemas.openxmlformats.org/drawingml/2006/spreadsheetDrawing">
      <xdr:col>23</xdr:col>
      <xdr:colOff>184150</xdr:colOff>
      <xdr:row>63</xdr:row>
      <xdr:rowOff>161925</xdr:rowOff>
    </xdr:to>
    <xdr:sp macro="" textlink="">
      <xdr:nvSpPr>
        <xdr:cNvPr id="133" name="フローチャート: 判断 132"/>
        <xdr:cNvSpPr/>
      </xdr:nvSpPr>
      <xdr:spPr>
        <a:xfrm>
          <a:off x="4420235" y="10622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37465</xdr:rowOff>
    </xdr:from>
    <xdr:to xmlns:xdr="http://schemas.openxmlformats.org/drawingml/2006/spreadsheetDrawing">
      <xdr:col>19</xdr:col>
      <xdr:colOff>133350</xdr:colOff>
      <xdr:row>64</xdr:row>
      <xdr:rowOff>73660</xdr:rowOff>
    </xdr:to>
    <xdr:cxnSp macro="">
      <xdr:nvCxnSpPr>
        <xdr:cNvPr id="134" name="直線コネクタ 133"/>
        <xdr:cNvCxnSpPr/>
      </xdr:nvCxnSpPr>
      <xdr:spPr>
        <a:xfrm flipV="1">
          <a:off x="2911475" y="10598785"/>
          <a:ext cx="80518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88265</xdr:rowOff>
    </xdr:from>
    <xdr:to xmlns:xdr="http://schemas.openxmlformats.org/drawingml/2006/spreadsheetDrawing">
      <xdr:col>19</xdr:col>
      <xdr:colOff>184150</xdr:colOff>
      <xdr:row>63</xdr:row>
      <xdr:rowOff>19685</xdr:rowOff>
    </xdr:to>
    <xdr:sp macro="" textlink="">
      <xdr:nvSpPr>
        <xdr:cNvPr id="135" name="フローチャート: 判断 134"/>
        <xdr:cNvSpPr/>
      </xdr:nvSpPr>
      <xdr:spPr>
        <a:xfrm>
          <a:off x="3665855" y="1048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29845</xdr:rowOff>
    </xdr:from>
    <xdr:ext cx="736600" cy="252095"/>
    <xdr:sp macro="" textlink="">
      <xdr:nvSpPr>
        <xdr:cNvPr id="136" name="テキスト ボックス 135"/>
        <xdr:cNvSpPr txBox="1"/>
      </xdr:nvSpPr>
      <xdr:spPr>
        <a:xfrm>
          <a:off x="3377565" y="102558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73660</xdr:rowOff>
    </xdr:from>
    <xdr:to xmlns:xdr="http://schemas.openxmlformats.org/drawingml/2006/spreadsheetDrawing">
      <xdr:col>15</xdr:col>
      <xdr:colOff>82550</xdr:colOff>
      <xdr:row>65</xdr:row>
      <xdr:rowOff>20320</xdr:rowOff>
    </xdr:to>
    <xdr:cxnSp macro="">
      <xdr:nvCxnSpPr>
        <xdr:cNvPr id="137" name="直線コネクタ 136"/>
        <xdr:cNvCxnSpPr/>
      </xdr:nvCxnSpPr>
      <xdr:spPr>
        <a:xfrm flipV="1">
          <a:off x="2106295" y="10802620"/>
          <a:ext cx="8051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109220</xdr:rowOff>
    </xdr:from>
    <xdr:to xmlns:xdr="http://schemas.openxmlformats.org/drawingml/2006/spreadsheetDrawing">
      <xdr:col>15</xdr:col>
      <xdr:colOff>133350</xdr:colOff>
      <xdr:row>64</xdr:row>
      <xdr:rowOff>40640</xdr:rowOff>
    </xdr:to>
    <xdr:sp macro="" textlink="">
      <xdr:nvSpPr>
        <xdr:cNvPr id="138" name="フローチャート: 判断 137"/>
        <xdr:cNvSpPr/>
      </xdr:nvSpPr>
      <xdr:spPr>
        <a:xfrm>
          <a:off x="2860675" y="10670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50800</xdr:rowOff>
    </xdr:from>
    <xdr:ext cx="760730" cy="252095"/>
    <xdr:sp macro="" textlink="">
      <xdr:nvSpPr>
        <xdr:cNvPr id="139" name="テキスト ボックス 138"/>
        <xdr:cNvSpPr txBox="1"/>
      </xdr:nvSpPr>
      <xdr:spPr>
        <a:xfrm>
          <a:off x="2572385" y="104444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64</xdr:row>
      <xdr:rowOff>125095</xdr:rowOff>
    </xdr:from>
    <xdr:to xmlns:xdr="http://schemas.openxmlformats.org/drawingml/2006/spreadsheetDrawing">
      <xdr:col>11</xdr:col>
      <xdr:colOff>31750</xdr:colOff>
      <xdr:row>65</xdr:row>
      <xdr:rowOff>20320</xdr:rowOff>
    </xdr:to>
    <xdr:cxnSp macro="">
      <xdr:nvCxnSpPr>
        <xdr:cNvPr id="140" name="直線コネクタ 139"/>
        <xdr:cNvCxnSpPr/>
      </xdr:nvCxnSpPr>
      <xdr:spPr>
        <a:xfrm>
          <a:off x="1320165" y="10854055"/>
          <a:ext cx="78613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160655</xdr:rowOff>
    </xdr:from>
    <xdr:to xmlns:xdr="http://schemas.openxmlformats.org/drawingml/2006/spreadsheetDrawing">
      <xdr:col>11</xdr:col>
      <xdr:colOff>82550</xdr:colOff>
      <xdr:row>64</xdr:row>
      <xdr:rowOff>92075</xdr:rowOff>
    </xdr:to>
    <xdr:sp macro="" textlink="">
      <xdr:nvSpPr>
        <xdr:cNvPr id="141" name="フローチャート: 判断 140"/>
        <xdr:cNvSpPr/>
      </xdr:nvSpPr>
      <xdr:spPr>
        <a:xfrm>
          <a:off x="2074545" y="107219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101600</xdr:rowOff>
    </xdr:from>
    <xdr:ext cx="762000" cy="253365"/>
    <xdr:sp macro="" textlink="">
      <xdr:nvSpPr>
        <xdr:cNvPr id="142" name="テキスト ボックス 141"/>
        <xdr:cNvSpPr txBox="1"/>
      </xdr:nvSpPr>
      <xdr:spPr>
        <a:xfrm>
          <a:off x="1767205" y="1049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136525</xdr:rowOff>
    </xdr:from>
    <xdr:to xmlns:xdr="http://schemas.openxmlformats.org/drawingml/2006/spreadsheetDrawing">
      <xdr:col>7</xdr:col>
      <xdr:colOff>31750</xdr:colOff>
      <xdr:row>64</xdr:row>
      <xdr:rowOff>68580</xdr:rowOff>
    </xdr:to>
    <xdr:sp macro="" textlink="">
      <xdr:nvSpPr>
        <xdr:cNvPr id="143" name="フローチャート: 判断 142"/>
        <xdr:cNvSpPr/>
      </xdr:nvSpPr>
      <xdr:spPr>
        <a:xfrm>
          <a:off x="1271270" y="106978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78105</xdr:rowOff>
    </xdr:from>
    <xdr:ext cx="760730" cy="253365"/>
    <xdr:sp macro="" textlink="">
      <xdr:nvSpPr>
        <xdr:cNvPr id="144" name="テキスト ボックス 143"/>
        <xdr:cNvSpPr txBox="1"/>
      </xdr:nvSpPr>
      <xdr:spPr>
        <a:xfrm>
          <a:off x="962025" y="104717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2095"/>
    <xdr:sp macro="" textlink="">
      <xdr:nvSpPr>
        <xdr:cNvPr id="145" name="テキスト ボックス 144"/>
        <xdr:cNvSpPr txBox="1"/>
      </xdr:nvSpPr>
      <xdr:spPr>
        <a:xfrm>
          <a:off x="427609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2095"/>
    <xdr:sp macro="" textlink="">
      <xdr:nvSpPr>
        <xdr:cNvPr id="146" name="テキスト ボックス 145"/>
        <xdr:cNvSpPr txBox="1"/>
      </xdr:nvSpPr>
      <xdr:spPr>
        <a:xfrm>
          <a:off x="352171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0730" cy="252095"/>
    <xdr:sp macro="" textlink="">
      <xdr:nvSpPr>
        <xdr:cNvPr id="147" name="テキスト ボックス 146"/>
        <xdr:cNvSpPr txBox="1"/>
      </xdr:nvSpPr>
      <xdr:spPr>
        <a:xfrm>
          <a:off x="2716530"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2095"/>
    <xdr:sp macro="" textlink="">
      <xdr:nvSpPr>
        <xdr:cNvPr id="148" name="テキスト ボックス 147"/>
        <xdr:cNvSpPr txBox="1"/>
      </xdr:nvSpPr>
      <xdr:spPr>
        <a:xfrm>
          <a:off x="191135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2095"/>
    <xdr:sp macro="" textlink="">
      <xdr:nvSpPr>
        <xdr:cNvPr id="149" name="テキスト ボックス 148"/>
        <xdr:cNvSpPr txBox="1"/>
      </xdr:nvSpPr>
      <xdr:spPr>
        <a:xfrm>
          <a:off x="112712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16510</xdr:rowOff>
    </xdr:from>
    <xdr:to xmlns:xdr="http://schemas.openxmlformats.org/drawingml/2006/spreadsheetDrawing">
      <xdr:col>23</xdr:col>
      <xdr:colOff>184150</xdr:colOff>
      <xdr:row>64</xdr:row>
      <xdr:rowOff>115570</xdr:rowOff>
    </xdr:to>
    <xdr:sp macro="" textlink="">
      <xdr:nvSpPr>
        <xdr:cNvPr id="150" name="楕円 149"/>
        <xdr:cNvSpPr/>
      </xdr:nvSpPr>
      <xdr:spPr>
        <a:xfrm>
          <a:off x="4420235" y="10745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156210</xdr:rowOff>
    </xdr:from>
    <xdr:ext cx="762000" cy="253365"/>
    <xdr:sp macro="" textlink="">
      <xdr:nvSpPr>
        <xdr:cNvPr id="151" name="財政構造の弾力性該当値テキスト"/>
        <xdr:cNvSpPr txBox="1"/>
      </xdr:nvSpPr>
      <xdr:spPr>
        <a:xfrm>
          <a:off x="4538980" y="10717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154940</xdr:rowOff>
    </xdr:from>
    <xdr:to xmlns:xdr="http://schemas.openxmlformats.org/drawingml/2006/spreadsheetDrawing">
      <xdr:col>19</xdr:col>
      <xdr:colOff>184150</xdr:colOff>
      <xdr:row>63</xdr:row>
      <xdr:rowOff>86995</xdr:rowOff>
    </xdr:to>
    <xdr:sp macro="" textlink="">
      <xdr:nvSpPr>
        <xdr:cNvPr id="152" name="楕円 151"/>
        <xdr:cNvSpPr/>
      </xdr:nvSpPr>
      <xdr:spPr>
        <a:xfrm>
          <a:off x="3665855" y="10548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72390</xdr:rowOff>
    </xdr:from>
    <xdr:ext cx="736600" cy="252095"/>
    <xdr:sp macro="" textlink="">
      <xdr:nvSpPr>
        <xdr:cNvPr id="153" name="テキスト ボックス 152"/>
        <xdr:cNvSpPr txBox="1"/>
      </xdr:nvSpPr>
      <xdr:spPr>
        <a:xfrm>
          <a:off x="3377565" y="1063371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24130</xdr:rowOff>
    </xdr:from>
    <xdr:to xmlns:xdr="http://schemas.openxmlformats.org/drawingml/2006/spreadsheetDrawing">
      <xdr:col>15</xdr:col>
      <xdr:colOff>133350</xdr:colOff>
      <xdr:row>64</xdr:row>
      <xdr:rowOff>123825</xdr:rowOff>
    </xdr:to>
    <xdr:sp macro="" textlink="">
      <xdr:nvSpPr>
        <xdr:cNvPr id="154" name="楕円 153"/>
        <xdr:cNvSpPr/>
      </xdr:nvSpPr>
      <xdr:spPr>
        <a:xfrm>
          <a:off x="2860675" y="10753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108585</xdr:rowOff>
    </xdr:from>
    <xdr:ext cx="760730" cy="252095"/>
    <xdr:sp macro="" textlink="">
      <xdr:nvSpPr>
        <xdr:cNvPr id="155" name="テキスト ボックス 154"/>
        <xdr:cNvSpPr txBox="1"/>
      </xdr:nvSpPr>
      <xdr:spPr>
        <a:xfrm>
          <a:off x="2572385" y="1083754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64</xdr:row>
      <xdr:rowOff>138430</xdr:rowOff>
    </xdr:from>
    <xdr:to xmlns:xdr="http://schemas.openxmlformats.org/drawingml/2006/spreadsheetDrawing">
      <xdr:col>11</xdr:col>
      <xdr:colOff>82550</xdr:colOff>
      <xdr:row>65</xdr:row>
      <xdr:rowOff>70485</xdr:rowOff>
    </xdr:to>
    <xdr:sp macro="" textlink="">
      <xdr:nvSpPr>
        <xdr:cNvPr id="156" name="楕円 155"/>
        <xdr:cNvSpPr/>
      </xdr:nvSpPr>
      <xdr:spPr>
        <a:xfrm>
          <a:off x="2074545" y="10867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55245</xdr:rowOff>
    </xdr:from>
    <xdr:ext cx="762000" cy="252730"/>
    <xdr:sp macro="" textlink="">
      <xdr:nvSpPr>
        <xdr:cNvPr id="157" name="テキスト ボックス 156"/>
        <xdr:cNvSpPr txBox="1"/>
      </xdr:nvSpPr>
      <xdr:spPr>
        <a:xfrm>
          <a:off x="1767205" y="10951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74930</xdr:rowOff>
    </xdr:from>
    <xdr:to xmlns:xdr="http://schemas.openxmlformats.org/drawingml/2006/spreadsheetDrawing">
      <xdr:col>7</xdr:col>
      <xdr:colOff>31750</xdr:colOff>
      <xdr:row>65</xdr:row>
      <xdr:rowOff>6350</xdr:rowOff>
    </xdr:to>
    <xdr:sp macro="" textlink="">
      <xdr:nvSpPr>
        <xdr:cNvPr id="158" name="楕円 157"/>
        <xdr:cNvSpPr/>
      </xdr:nvSpPr>
      <xdr:spPr>
        <a:xfrm>
          <a:off x="1271270" y="1080389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160020</xdr:rowOff>
    </xdr:from>
    <xdr:ext cx="760730" cy="252095"/>
    <xdr:sp macro="" textlink="">
      <xdr:nvSpPr>
        <xdr:cNvPr id="159" name="テキスト ボックス 158"/>
        <xdr:cNvSpPr txBox="1"/>
      </xdr:nvSpPr>
      <xdr:spPr>
        <a:xfrm>
          <a:off x="962025" y="108889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0" name="正方形/長方形 159"/>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1" name="テキスト ボックス 160"/>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9730" cy="351155"/>
    <xdr:sp macro="" textlink="">
      <xdr:nvSpPr>
        <xdr:cNvPr id="162" name="テキスト ボックス 161"/>
        <xdr:cNvSpPr txBox="1"/>
      </xdr:nvSpPr>
      <xdr:spPr>
        <a:xfrm>
          <a:off x="375094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[573,572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3" name="正方形/長方形 162"/>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4" name="正方形/長方形 163"/>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5" name="正方形/長方形 164"/>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6" name="正方形/長方形 165"/>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7" name="正方形/長方形 166"/>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8" name="正方形/長方形 167"/>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9" name="正方形/長方形 168"/>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0" name="正方形/長方形 169"/>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1" name="正方形/長方形 170"/>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2" name="テキスト ボックス 171"/>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高等学校を町立で運営していることで、人件費・物件費等は</a:t>
          </a:r>
          <a:r>
            <a:rPr lang="ja-JP" altLang="en-US"/>
            <a:t>類似団体平均値と比較すると上回っている。また、人件費の増に伴う委託料等が増加していることも物件費の額を押し上げる要因の一つである。施設の見直しを図り、物件費等の節約に努める。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3" name="テキスト ボックス 172"/>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4" name="直線コネクタ 173"/>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2095"/>
    <xdr:sp macro="" textlink="">
      <xdr:nvSpPr>
        <xdr:cNvPr id="175" name="テキスト ボックス 174"/>
        <xdr:cNvSpPr txBox="1"/>
      </xdr:nvSpPr>
      <xdr:spPr>
        <a:xfrm>
          <a:off x="0" y="1532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6" name="直線コネクタ 175"/>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3365"/>
    <xdr:sp macro="" textlink="">
      <xdr:nvSpPr>
        <xdr:cNvPr id="177" name="テキスト ボックス 176"/>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78" name="直線コネクタ 177"/>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3365"/>
    <xdr:sp macro="" textlink="">
      <xdr:nvSpPr>
        <xdr:cNvPr id="179" name="テキスト ボックス 178"/>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0" name="直線コネクタ 179"/>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1" name="テキスト ボックス 180"/>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2" name="直線コネクタ 181"/>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3" name="テキスト ボックス 182"/>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4" name="直線コネクタ 183"/>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5" name="テキスト ボックス 184"/>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6" name="直線コネクタ 185"/>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7"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118110</xdr:rowOff>
    </xdr:from>
    <xdr:to xmlns:xdr="http://schemas.openxmlformats.org/drawingml/2006/spreadsheetDrawing">
      <xdr:col>23</xdr:col>
      <xdr:colOff>133350</xdr:colOff>
      <xdr:row>89</xdr:row>
      <xdr:rowOff>86995</xdr:rowOff>
    </xdr:to>
    <xdr:cxnSp macro="">
      <xdr:nvCxnSpPr>
        <xdr:cNvPr id="188" name="直線コネクタ 187"/>
        <xdr:cNvCxnSpPr/>
      </xdr:nvCxnSpPr>
      <xdr:spPr>
        <a:xfrm flipV="1">
          <a:off x="4471035" y="1369695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59690</xdr:rowOff>
    </xdr:from>
    <xdr:ext cx="762000" cy="253365"/>
    <xdr:sp macro="" textlink="">
      <xdr:nvSpPr>
        <xdr:cNvPr id="189" name="人件費・物件費等の状況最小値テキスト"/>
        <xdr:cNvSpPr txBox="1"/>
      </xdr:nvSpPr>
      <xdr:spPr>
        <a:xfrm>
          <a:off x="453898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86995</xdr:rowOff>
    </xdr:from>
    <xdr:to xmlns:xdr="http://schemas.openxmlformats.org/drawingml/2006/spreadsheetDrawing">
      <xdr:col>24</xdr:col>
      <xdr:colOff>12700</xdr:colOff>
      <xdr:row>89</xdr:row>
      <xdr:rowOff>86995</xdr:rowOff>
    </xdr:to>
    <xdr:cxnSp macro="">
      <xdr:nvCxnSpPr>
        <xdr:cNvPr id="190" name="直線コネクタ 189"/>
        <xdr:cNvCxnSpPr/>
      </xdr:nvCxnSpPr>
      <xdr:spPr>
        <a:xfrm>
          <a:off x="4382135" y="15006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35560</xdr:rowOff>
    </xdr:from>
    <xdr:ext cx="762000" cy="252095"/>
    <xdr:sp macro="" textlink="">
      <xdr:nvSpPr>
        <xdr:cNvPr id="191" name="人件費・物件費等の状況最大値テキスト"/>
        <xdr:cNvSpPr txBox="1"/>
      </xdr:nvSpPr>
      <xdr:spPr>
        <a:xfrm>
          <a:off x="4538980" y="13446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118110</xdr:rowOff>
    </xdr:from>
    <xdr:to xmlns:xdr="http://schemas.openxmlformats.org/drawingml/2006/spreadsheetDrawing">
      <xdr:col>24</xdr:col>
      <xdr:colOff>12700</xdr:colOff>
      <xdr:row>81</xdr:row>
      <xdr:rowOff>118110</xdr:rowOff>
    </xdr:to>
    <xdr:cxnSp macro="">
      <xdr:nvCxnSpPr>
        <xdr:cNvPr id="192" name="直線コネクタ 191"/>
        <xdr:cNvCxnSpPr/>
      </xdr:nvCxnSpPr>
      <xdr:spPr>
        <a:xfrm>
          <a:off x="4382135" y="136969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12700</xdr:rowOff>
    </xdr:from>
    <xdr:to xmlns:xdr="http://schemas.openxmlformats.org/drawingml/2006/spreadsheetDrawing">
      <xdr:col>23</xdr:col>
      <xdr:colOff>133350</xdr:colOff>
      <xdr:row>83</xdr:row>
      <xdr:rowOff>31115</xdr:rowOff>
    </xdr:to>
    <xdr:cxnSp macro="">
      <xdr:nvCxnSpPr>
        <xdr:cNvPr id="193" name="直線コネクタ 192"/>
        <xdr:cNvCxnSpPr/>
      </xdr:nvCxnSpPr>
      <xdr:spPr>
        <a:xfrm>
          <a:off x="3716655" y="13926820"/>
          <a:ext cx="7543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2000" cy="252095"/>
    <xdr:sp macro="" textlink="">
      <xdr:nvSpPr>
        <xdr:cNvPr id="194" name="人件費・物件費等の状況平均値テキスト"/>
        <xdr:cNvSpPr txBox="1"/>
      </xdr:nvSpPr>
      <xdr:spPr>
        <a:xfrm>
          <a:off x="4538980" y="1370647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42545</xdr:rowOff>
    </xdr:to>
    <xdr:sp macro="" textlink="">
      <xdr:nvSpPr>
        <xdr:cNvPr id="195" name="フローチャート: 判断 194"/>
        <xdr:cNvSpPr/>
      </xdr:nvSpPr>
      <xdr:spPr>
        <a:xfrm>
          <a:off x="4420235" y="13857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165735</xdr:rowOff>
    </xdr:from>
    <xdr:to xmlns:xdr="http://schemas.openxmlformats.org/drawingml/2006/spreadsheetDrawing">
      <xdr:col>19</xdr:col>
      <xdr:colOff>133350</xdr:colOff>
      <xdr:row>83</xdr:row>
      <xdr:rowOff>12700</xdr:rowOff>
    </xdr:to>
    <xdr:cxnSp macro="">
      <xdr:nvCxnSpPr>
        <xdr:cNvPr id="196" name="直線コネクタ 195"/>
        <xdr:cNvCxnSpPr/>
      </xdr:nvCxnSpPr>
      <xdr:spPr>
        <a:xfrm>
          <a:off x="2911475" y="1391221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81915</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3665855" y="13828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3365"/>
    <xdr:sp macro="" textlink="">
      <xdr:nvSpPr>
        <xdr:cNvPr id="198" name="テキスト ボックス 197"/>
        <xdr:cNvSpPr txBox="1"/>
      </xdr:nvSpPr>
      <xdr:spPr>
        <a:xfrm>
          <a:off x="3377565" y="136023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144780</xdr:rowOff>
    </xdr:from>
    <xdr:to xmlns:xdr="http://schemas.openxmlformats.org/drawingml/2006/spreadsheetDrawing">
      <xdr:col>15</xdr:col>
      <xdr:colOff>82550</xdr:colOff>
      <xdr:row>82</xdr:row>
      <xdr:rowOff>165735</xdr:rowOff>
    </xdr:to>
    <xdr:cxnSp macro="">
      <xdr:nvCxnSpPr>
        <xdr:cNvPr id="199" name="直線コネクタ 198"/>
        <xdr:cNvCxnSpPr/>
      </xdr:nvCxnSpPr>
      <xdr:spPr>
        <a:xfrm>
          <a:off x="2106295" y="13891260"/>
          <a:ext cx="8051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66040</xdr:rowOff>
    </xdr:from>
    <xdr:to xmlns:xdr="http://schemas.openxmlformats.org/drawingml/2006/spreadsheetDrawing">
      <xdr:col>15</xdr:col>
      <xdr:colOff>133350</xdr:colOff>
      <xdr:row>82</xdr:row>
      <xdr:rowOff>165100</xdr:rowOff>
    </xdr:to>
    <xdr:sp macro="" textlink="">
      <xdr:nvSpPr>
        <xdr:cNvPr id="200" name="フローチャート: 判断 199"/>
        <xdr:cNvSpPr/>
      </xdr:nvSpPr>
      <xdr:spPr>
        <a:xfrm>
          <a:off x="2860675" y="13812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6985</xdr:rowOff>
    </xdr:from>
    <xdr:ext cx="760730" cy="253365"/>
    <xdr:sp macro="" textlink="">
      <xdr:nvSpPr>
        <xdr:cNvPr id="201" name="テキスト ボックス 200"/>
        <xdr:cNvSpPr txBox="1"/>
      </xdr:nvSpPr>
      <xdr:spPr>
        <a:xfrm>
          <a:off x="2572385" y="135858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135890</xdr:rowOff>
    </xdr:from>
    <xdr:to xmlns:xdr="http://schemas.openxmlformats.org/drawingml/2006/spreadsheetDrawing">
      <xdr:col>11</xdr:col>
      <xdr:colOff>31750</xdr:colOff>
      <xdr:row>82</xdr:row>
      <xdr:rowOff>144780</xdr:rowOff>
    </xdr:to>
    <xdr:cxnSp macro="">
      <xdr:nvCxnSpPr>
        <xdr:cNvPr id="202" name="直線コネクタ 201"/>
        <xdr:cNvCxnSpPr/>
      </xdr:nvCxnSpPr>
      <xdr:spPr>
        <a:xfrm>
          <a:off x="1320165" y="13882370"/>
          <a:ext cx="7861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34925</xdr:rowOff>
    </xdr:from>
    <xdr:to xmlns:xdr="http://schemas.openxmlformats.org/drawingml/2006/spreadsheetDrawing">
      <xdr:col>11</xdr:col>
      <xdr:colOff>82550</xdr:colOff>
      <xdr:row>82</xdr:row>
      <xdr:rowOff>133985</xdr:rowOff>
    </xdr:to>
    <xdr:sp macro="" textlink="">
      <xdr:nvSpPr>
        <xdr:cNvPr id="203" name="フローチャート: 判断 202"/>
        <xdr:cNvSpPr/>
      </xdr:nvSpPr>
      <xdr:spPr>
        <a:xfrm>
          <a:off x="2074545" y="13781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144145</xdr:rowOff>
    </xdr:from>
    <xdr:ext cx="762000" cy="252095"/>
    <xdr:sp macro="" textlink="">
      <xdr:nvSpPr>
        <xdr:cNvPr id="204" name="テキスト ボックス 203"/>
        <xdr:cNvSpPr txBox="1"/>
      </xdr:nvSpPr>
      <xdr:spPr>
        <a:xfrm>
          <a:off x="1767205" y="13555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27305</xdr:rowOff>
    </xdr:from>
    <xdr:to xmlns:xdr="http://schemas.openxmlformats.org/drawingml/2006/spreadsheetDrawing">
      <xdr:col>7</xdr:col>
      <xdr:colOff>31750</xdr:colOff>
      <xdr:row>82</xdr:row>
      <xdr:rowOff>127000</xdr:rowOff>
    </xdr:to>
    <xdr:sp macro="" textlink="">
      <xdr:nvSpPr>
        <xdr:cNvPr id="205" name="フローチャート: 判断 204"/>
        <xdr:cNvSpPr/>
      </xdr:nvSpPr>
      <xdr:spPr>
        <a:xfrm>
          <a:off x="1271270" y="137737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136525</xdr:rowOff>
    </xdr:from>
    <xdr:ext cx="760730" cy="253365"/>
    <xdr:sp macro="" textlink="">
      <xdr:nvSpPr>
        <xdr:cNvPr id="206" name="テキスト ボックス 205"/>
        <xdr:cNvSpPr txBox="1"/>
      </xdr:nvSpPr>
      <xdr:spPr>
        <a:xfrm>
          <a:off x="962025" y="135477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2095"/>
    <xdr:sp macro="" textlink="">
      <xdr:nvSpPr>
        <xdr:cNvPr id="207" name="テキスト ボックス 206"/>
        <xdr:cNvSpPr txBox="1"/>
      </xdr:nvSpPr>
      <xdr:spPr>
        <a:xfrm>
          <a:off x="427609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2095"/>
    <xdr:sp macro="" textlink="">
      <xdr:nvSpPr>
        <xdr:cNvPr id="208" name="テキスト ボックス 207"/>
        <xdr:cNvSpPr txBox="1"/>
      </xdr:nvSpPr>
      <xdr:spPr>
        <a:xfrm>
          <a:off x="352171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0730" cy="252095"/>
    <xdr:sp macro="" textlink="">
      <xdr:nvSpPr>
        <xdr:cNvPr id="209" name="テキスト ボックス 208"/>
        <xdr:cNvSpPr txBox="1"/>
      </xdr:nvSpPr>
      <xdr:spPr>
        <a:xfrm>
          <a:off x="2716530"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2095"/>
    <xdr:sp macro="" textlink="">
      <xdr:nvSpPr>
        <xdr:cNvPr id="210" name="テキスト ボックス 209"/>
        <xdr:cNvSpPr txBox="1"/>
      </xdr:nvSpPr>
      <xdr:spPr>
        <a:xfrm>
          <a:off x="191135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2095"/>
    <xdr:sp macro="" textlink="">
      <xdr:nvSpPr>
        <xdr:cNvPr id="211" name="テキスト ボックス 210"/>
        <xdr:cNvSpPr txBox="1"/>
      </xdr:nvSpPr>
      <xdr:spPr>
        <a:xfrm>
          <a:off x="112712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149225</xdr:rowOff>
    </xdr:from>
    <xdr:to xmlns:xdr="http://schemas.openxmlformats.org/drawingml/2006/spreadsheetDrawing">
      <xdr:col>23</xdr:col>
      <xdr:colOff>184150</xdr:colOff>
      <xdr:row>83</xdr:row>
      <xdr:rowOff>80645</xdr:rowOff>
    </xdr:to>
    <xdr:sp macro="" textlink="">
      <xdr:nvSpPr>
        <xdr:cNvPr id="212" name="楕円 211"/>
        <xdr:cNvSpPr/>
      </xdr:nvSpPr>
      <xdr:spPr>
        <a:xfrm>
          <a:off x="4420235" y="13895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121920</xdr:rowOff>
    </xdr:from>
    <xdr:ext cx="762000" cy="252095"/>
    <xdr:sp macro="" textlink="">
      <xdr:nvSpPr>
        <xdr:cNvPr id="213" name="人件費・物件費等の状況該当値テキスト"/>
        <xdr:cNvSpPr txBox="1"/>
      </xdr:nvSpPr>
      <xdr:spPr>
        <a:xfrm>
          <a:off x="4538980" y="138684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573,572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130175</xdr:rowOff>
    </xdr:from>
    <xdr:to xmlns:xdr="http://schemas.openxmlformats.org/drawingml/2006/spreadsheetDrawing">
      <xdr:col>19</xdr:col>
      <xdr:colOff>184150</xdr:colOff>
      <xdr:row>83</xdr:row>
      <xdr:rowOff>61595</xdr:rowOff>
    </xdr:to>
    <xdr:sp macro="" textlink="">
      <xdr:nvSpPr>
        <xdr:cNvPr id="214" name="楕円 213"/>
        <xdr:cNvSpPr/>
      </xdr:nvSpPr>
      <xdr:spPr>
        <a:xfrm>
          <a:off x="3665855" y="13876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47625</xdr:rowOff>
    </xdr:from>
    <xdr:ext cx="736600" cy="252095"/>
    <xdr:sp macro="" textlink="">
      <xdr:nvSpPr>
        <xdr:cNvPr id="215" name="テキスト ボックス 214"/>
        <xdr:cNvSpPr txBox="1"/>
      </xdr:nvSpPr>
      <xdr:spPr>
        <a:xfrm>
          <a:off x="3377565" y="139617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116205</xdr:rowOff>
    </xdr:from>
    <xdr:to xmlns:xdr="http://schemas.openxmlformats.org/drawingml/2006/spreadsheetDrawing">
      <xdr:col>15</xdr:col>
      <xdr:colOff>133350</xdr:colOff>
      <xdr:row>83</xdr:row>
      <xdr:rowOff>48260</xdr:rowOff>
    </xdr:to>
    <xdr:sp macro="" textlink="">
      <xdr:nvSpPr>
        <xdr:cNvPr id="216" name="楕円 215"/>
        <xdr:cNvSpPr/>
      </xdr:nvSpPr>
      <xdr:spPr>
        <a:xfrm>
          <a:off x="2860675" y="138626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33020</xdr:rowOff>
    </xdr:from>
    <xdr:ext cx="760730" cy="251460"/>
    <xdr:sp macro="" textlink="">
      <xdr:nvSpPr>
        <xdr:cNvPr id="217" name="テキスト ボックス 216"/>
        <xdr:cNvSpPr txBox="1"/>
      </xdr:nvSpPr>
      <xdr:spPr>
        <a:xfrm>
          <a:off x="2572385" y="1394714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95250</xdr:rowOff>
    </xdr:from>
    <xdr:to xmlns:xdr="http://schemas.openxmlformats.org/drawingml/2006/spreadsheetDrawing">
      <xdr:col>11</xdr:col>
      <xdr:colOff>82550</xdr:colOff>
      <xdr:row>83</xdr:row>
      <xdr:rowOff>26670</xdr:rowOff>
    </xdr:to>
    <xdr:sp macro="" textlink="">
      <xdr:nvSpPr>
        <xdr:cNvPr id="218" name="楕円 217"/>
        <xdr:cNvSpPr/>
      </xdr:nvSpPr>
      <xdr:spPr>
        <a:xfrm>
          <a:off x="2074545" y="13841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12065</xdr:rowOff>
    </xdr:from>
    <xdr:ext cx="762000" cy="252095"/>
    <xdr:sp macro="" textlink="">
      <xdr:nvSpPr>
        <xdr:cNvPr id="219" name="テキスト ボックス 218"/>
        <xdr:cNvSpPr txBox="1"/>
      </xdr:nvSpPr>
      <xdr:spPr>
        <a:xfrm>
          <a:off x="1767205" y="13926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86360</xdr:rowOff>
    </xdr:from>
    <xdr:to xmlns:xdr="http://schemas.openxmlformats.org/drawingml/2006/spreadsheetDrawing">
      <xdr:col>7</xdr:col>
      <xdr:colOff>31750</xdr:colOff>
      <xdr:row>83</xdr:row>
      <xdr:rowOff>17780</xdr:rowOff>
    </xdr:to>
    <xdr:sp macro="" textlink="">
      <xdr:nvSpPr>
        <xdr:cNvPr id="220" name="楕円 219"/>
        <xdr:cNvSpPr/>
      </xdr:nvSpPr>
      <xdr:spPr>
        <a:xfrm>
          <a:off x="1271270" y="138328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3175</xdr:rowOff>
    </xdr:from>
    <xdr:ext cx="760730" cy="253365"/>
    <xdr:sp macro="" textlink="">
      <xdr:nvSpPr>
        <xdr:cNvPr id="221" name="テキスト ボックス 220"/>
        <xdr:cNvSpPr txBox="1"/>
      </xdr:nvSpPr>
      <xdr:spPr>
        <a:xfrm>
          <a:off x="962025" y="139172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2" name="正方形/長方形 221"/>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2270" cy="302895"/>
    <xdr:sp macro="" textlink="">
      <xdr:nvSpPr>
        <xdr:cNvPr id="223" name="テキスト ボックス 222"/>
        <xdr:cNvSpPr txBox="1"/>
      </xdr:nvSpPr>
      <xdr:spPr>
        <a:xfrm>
          <a:off x="12289155" y="12709525"/>
          <a:ext cx="16522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9730" cy="351155"/>
    <xdr:sp macro="" textlink="">
      <xdr:nvSpPr>
        <xdr:cNvPr id="224" name="テキスト ボックス 223"/>
        <xdr:cNvSpPr txBox="1"/>
      </xdr:nvSpPr>
      <xdr:spPr>
        <a:xfrm>
          <a:off x="1390205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5" name="正方形/長方形 224"/>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6" name="正方形/長方形 225"/>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7" name="正方形/長方形 226"/>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8" name="正方形/長方形 227"/>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9" name="正方形/長方形 228"/>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0" name="正方形/長方形 229"/>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1" name="正方形/長方形 230"/>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2" name="正方形/長方形 231"/>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3" name="正方形/長方形 232"/>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4" name="テキスト ボックス 233"/>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類似団体平均値、全国町村平均ともに上回っており、経験年数の多い職員の比重が高いことも要因としてあるが、今後も、国の給与構造改革に準じた見直しを行って縮減努力を図る。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5" name="直線コネクタ 234"/>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0730" cy="252095"/>
    <xdr:sp macro="" textlink="">
      <xdr:nvSpPr>
        <xdr:cNvPr id="236" name="テキスト ボックス 235"/>
        <xdr:cNvSpPr txBox="1"/>
      </xdr:nvSpPr>
      <xdr:spPr>
        <a:xfrm>
          <a:off x="10870565" y="15321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68580</xdr:rowOff>
    </xdr:from>
    <xdr:to xmlns:xdr="http://schemas.openxmlformats.org/drawingml/2006/spreadsheetDrawing">
      <xdr:col>85</xdr:col>
      <xdr:colOff>95250</xdr:colOff>
      <xdr:row>89</xdr:row>
      <xdr:rowOff>68580</xdr:rowOff>
    </xdr:to>
    <xdr:cxnSp macro="">
      <xdr:nvCxnSpPr>
        <xdr:cNvPr id="237" name="直線コネクタ 236"/>
        <xdr:cNvCxnSpPr/>
      </xdr:nvCxnSpPr>
      <xdr:spPr>
        <a:xfrm>
          <a:off x="1154874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96520</xdr:rowOff>
    </xdr:from>
    <xdr:ext cx="760730" cy="253365"/>
    <xdr:sp macro="" textlink="">
      <xdr:nvSpPr>
        <xdr:cNvPr id="238" name="テキスト ボックス 237"/>
        <xdr:cNvSpPr txBox="1"/>
      </xdr:nvSpPr>
      <xdr:spPr>
        <a:xfrm>
          <a:off x="10870565" y="1484884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99060</xdr:rowOff>
    </xdr:from>
    <xdr:to xmlns:xdr="http://schemas.openxmlformats.org/drawingml/2006/spreadsheetDrawing">
      <xdr:col>85</xdr:col>
      <xdr:colOff>95250</xdr:colOff>
      <xdr:row>86</xdr:row>
      <xdr:rowOff>99060</xdr:rowOff>
    </xdr:to>
    <xdr:cxnSp macro="">
      <xdr:nvCxnSpPr>
        <xdr:cNvPr id="239" name="直線コネクタ 238"/>
        <xdr:cNvCxnSpPr/>
      </xdr:nvCxnSpPr>
      <xdr:spPr>
        <a:xfrm>
          <a:off x="1154874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128270</xdr:rowOff>
    </xdr:from>
    <xdr:ext cx="760730" cy="252095"/>
    <xdr:sp macro="" textlink="">
      <xdr:nvSpPr>
        <xdr:cNvPr id="240" name="テキスト ボックス 239"/>
        <xdr:cNvSpPr txBox="1"/>
      </xdr:nvSpPr>
      <xdr:spPr>
        <a:xfrm>
          <a:off x="10870565" y="143776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130175</xdr:rowOff>
    </xdr:from>
    <xdr:to xmlns:xdr="http://schemas.openxmlformats.org/drawingml/2006/spreadsheetDrawing">
      <xdr:col>85</xdr:col>
      <xdr:colOff>95250</xdr:colOff>
      <xdr:row>83</xdr:row>
      <xdr:rowOff>130175</xdr:rowOff>
    </xdr:to>
    <xdr:cxnSp macro="">
      <xdr:nvCxnSpPr>
        <xdr:cNvPr id="241" name="直線コネクタ 240"/>
        <xdr:cNvCxnSpPr/>
      </xdr:nvCxnSpPr>
      <xdr:spPr>
        <a:xfrm>
          <a:off x="1154874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159385</xdr:rowOff>
    </xdr:from>
    <xdr:ext cx="760730" cy="252095"/>
    <xdr:sp macro="" textlink="">
      <xdr:nvSpPr>
        <xdr:cNvPr id="242" name="テキスト ボックス 241"/>
        <xdr:cNvSpPr txBox="1"/>
      </xdr:nvSpPr>
      <xdr:spPr>
        <a:xfrm>
          <a:off x="10870565" y="1390586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161925</xdr:rowOff>
    </xdr:from>
    <xdr:to xmlns:xdr="http://schemas.openxmlformats.org/drawingml/2006/spreadsheetDrawing">
      <xdr:col>85</xdr:col>
      <xdr:colOff>95250</xdr:colOff>
      <xdr:row>80</xdr:row>
      <xdr:rowOff>161925</xdr:rowOff>
    </xdr:to>
    <xdr:cxnSp macro="">
      <xdr:nvCxnSpPr>
        <xdr:cNvPr id="243" name="直線コネクタ 242"/>
        <xdr:cNvCxnSpPr/>
      </xdr:nvCxnSpPr>
      <xdr:spPr>
        <a:xfrm>
          <a:off x="1154874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22225</xdr:rowOff>
    </xdr:from>
    <xdr:ext cx="760730" cy="253365"/>
    <xdr:sp macro="" textlink="">
      <xdr:nvSpPr>
        <xdr:cNvPr id="244" name="テキスト ボックス 243"/>
        <xdr:cNvSpPr txBox="1"/>
      </xdr:nvSpPr>
      <xdr:spPr>
        <a:xfrm>
          <a:off x="10870565" y="134334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5" name="直線コネクタ 244"/>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60730" cy="252095"/>
    <xdr:sp macro="" textlink="">
      <xdr:nvSpPr>
        <xdr:cNvPr id="246" name="テキスト ボックス 245"/>
        <xdr:cNvSpPr txBox="1"/>
      </xdr:nvSpPr>
      <xdr:spPr>
        <a:xfrm>
          <a:off x="10870565" y="129616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47"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29210</xdr:rowOff>
    </xdr:from>
    <xdr:to xmlns:xdr="http://schemas.openxmlformats.org/drawingml/2006/spreadsheetDrawing">
      <xdr:col>81</xdr:col>
      <xdr:colOff>44450</xdr:colOff>
      <xdr:row>89</xdr:row>
      <xdr:rowOff>59055</xdr:rowOff>
    </xdr:to>
    <xdr:cxnSp macro="">
      <xdr:nvCxnSpPr>
        <xdr:cNvPr id="248" name="直線コネクタ 247"/>
        <xdr:cNvCxnSpPr/>
      </xdr:nvCxnSpPr>
      <xdr:spPr>
        <a:xfrm flipV="1">
          <a:off x="15320645" y="13775690"/>
          <a:ext cx="0" cy="1203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31750</xdr:rowOff>
    </xdr:from>
    <xdr:ext cx="760730" cy="252095"/>
    <xdr:sp macro="" textlink="">
      <xdr:nvSpPr>
        <xdr:cNvPr id="249" name="給与水準   （国との比較）最小値テキスト"/>
        <xdr:cNvSpPr txBox="1"/>
      </xdr:nvSpPr>
      <xdr:spPr>
        <a:xfrm>
          <a:off x="15409545" y="149517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59055</xdr:rowOff>
    </xdr:from>
    <xdr:to xmlns:xdr="http://schemas.openxmlformats.org/drawingml/2006/spreadsheetDrawing">
      <xdr:col>81</xdr:col>
      <xdr:colOff>133350</xdr:colOff>
      <xdr:row>89</xdr:row>
      <xdr:rowOff>59055</xdr:rowOff>
    </xdr:to>
    <xdr:cxnSp macro="">
      <xdr:nvCxnSpPr>
        <xdr:cNvPr id="250" name="直線コネクタ 249"/>
        <xdr:cNvCxnSpPr/>
      </xdr:nvCxnSpPr>
      <xdr:spPr>
        <a:xfrm>
          <a:off x="15252700" y="149790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113665</xdr:rowOff>
    </xdr:from>
    <xdr:ext cx="760730" cy="253365"/>
    <xdr:sp macro="" textlink="">
      <xdr:nvSpPr>
        <xdr:cNvPr id="251" name="給与水準   （国との比較）最大値テキスト"/>
        <xdr:cNvSpPr txBox="1"/>
      </xdr:nvSpPr>
      <xdr:spPr>
        <a:xfrm>
          <a:off x="15409545" y="135248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29210</xdr:rowOff>
    </xdr:from>
    <xdr:to xmlns:xdr="http://schemas.openxmlformats.org/drawingml/2006/spreadsheetDrawing">
      <xdr:col>81</xdr:col>
      <xdr:colOff>133350</xdr:colOff>
      <xdr:row>82</xdr:row>
      <xdr:rowOff>29210</xdr:rowOff>
    </xdr:to>
    <xdr:cxnSp macro="">
      <xdr:nvCxnSpPr>
        <xdr:cNvPr id="252" name="直線コネクタ 251"/>
        <xdr:cNvCxnSpPr/>
      </xdr:nvCxnSpPr>
      <xdr:spPr>
        <a:xfrm>
          <a:off x="15252700" y="13775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35560</xdr:rowOff>
    </xdr:from>
    <xdr:to xmlns:xdr="http://schemas.openxmlformats.org/drawingml/2006/spreadsheetDrawing">
      <xdr:col>81</xdr:col>
      <xdr:colOff>44450</xdr:colOff>
      <xdr:row>89</xdr:row>
      <xdr:rowOff>39370</xdr:rowOff>
    </xdr:to>
    <xdr:cxnSp macro="">
      <xdr:nvCxnSpPr>
        <xdr:cNvPr id="253" name="直線コネクタ 252"/>
        <xdr:cNvCxnSpPr/>
      </xdr:nvCxnSpPr>
      <xdr:spPr>
        <a:xfrm flipV="1">
          <a:off x="14566265" y="14955520"/>
          <a:ext cx="7543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157480</xdr:rowOff>
    </xdr:from>
    <xdr:ext cx="760730" cy="253365"/>
    <xdr:sp macro="" textlink="">
      <xdr:nvSpPr>
        <xdr:cNvPr id="254" name="給与水準   （国との比較）平均値テキスト"/>
        <xdr:cNvSpPr txBox="1"/>
      </xdr:nvSpPr>
      <xdr:spPr>
        <a:xfrm>
          <a:off x="15409545" y="14574520"/>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87</xdr:row>
      <xdr:rowOff>141605</xdr:rowOff>
    </xdr:from>
    <xdr:to xmlns:xdr="http://schemas.openxmlformats.org/drawingml/2006/spreadsheetDrawing">
      <xdr:col>81</xdr:col>
      <xdr:colOff>95250</xdr:colOff>
      <xdr:row>88</xdr:row>
      <xdr:rowOff>73025</xdr:rowOff>
    </xdr:to>
    <xdr:sp macro="" textlink="">
      <xdr:nvSpPr>
        <xdr:cNvPr id="255" name="フローチャート: 判断 254"/>
        <xdr:cNvSpPr/>
      </xdr:nvSpPr>
      <xdr:spPr>
        <a:xfrm>
          <a:off x="15276195" y="147262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39370</xdr:rowOff>
    </xdr:from>
    <xdr:to xmlns:xdr="http://schemas.openxmlformats.org/drawingml/2006/spreadsheetDrawing">
      <xdr:col>77</xdr:col>
      <xdr:colOff>44450</xdr:colOff>
      <xdr:row>89</xdr:row>
      <xdr:rowOff>44450</xdr:rowOff>
    </xdr:to>
    <xdr:cxnSp macro="">
      <xdr:nvCxnSpPr>
        <xdr:cNvPr id="256" name="直線コネクタ 255"/>
        <xdr:cNvCxnSpPr/>
      </xdr:nvCxnSpPr>
      <xdr:spPr>
        <a:xfrm flipV="1">
          <a:off x="13767435" y="14959330"/>
          <a:ext cx="7988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87</xdr:row>
      <xdr:rowOff>151130</xdr:rowOff>
    </xdr:from>
    <xdr:to xmlns:xdr="http://schemas.openxmlformats.org/drawingml/2006/spreadsheetDrawing">
      <xdr:col>77</xdr:col>
      <xdr:colOff>95250</xdr:colOff>
      <xdr:row>88</xdr:row>
      <xdr:rowOff>82550</xdr:rowOff>
    </xdr:to>
    <xdr:sp macro="" textlink="">
      <xdr:nvSpPr>
        <xdr:cNvPr id="257" name="フローチャート: 判断 256"/>
        <xdr:cNvSpPr/>
      </xdr:nvSpPr>
      <xdr:spPr>
        <a:xfrm>
          <a:off x="14521815" y="147358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92710</xdr:rowOff>
    </xdr:from>
    <xdr:ext cx="736600" cy="252730"/>
    <xdr:sp macro="" textlink="">
      <xdr:nvSpPr>
        <xdr:cNvPr id="258" name="テキスト ボックス 257"/>
        <xdr:cNvSpPr txBox="1"/>
      </xdr:nvSpPr>
      <xdr:spPr>
        <a:xfrm>
          <a:off x="14227175" y="14509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35560</xdr:rowOff>
    </xdr:from>
    <xdr:to xmlns:xdr="http://schemas.openxmlformats.org/drawingml/2006/spreadsheetDrawing">
      <xdr:col>72</xdr:col>
      <xdr:colOff>188595</xdr:colOff>
      <xdr:row>89</xdr:row>
      <xdr:rowOff>44450</xdr:rowOff>
    </xdr:to>
    <xdr:cxnSp macro="">
      <xdr:nvCxnSpPr>
        <xdr:cNvPr id="259" name="直線コネクタ 258"/>
        <xdr:cNvCxnSpPr/>
      </xdr:nvCxnSpPr>
      <xdr:spPr>
        <a:xfrm>
          <a:off x="12976860" y="1495552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146685</xdr:rowOff>
    </xdr:from>
    <xdr:to xmlns:xdr="http://schemas.openxmlformats.org/drawingml/2006/spreadsheetDrawing">
      <xdr:col>73</xdr:col>
      <xdr:colOff>44450</xdr:colOff>
      <xdr:row>88</xdr:row>
      <xdr:rowOff>78105</xdr:rowOff>
    </xdr:to>
    <xdr:sp macro="" textlink="">
      <xdr:nvSpPr>
        <xdr:cNvPr id="260" name="フローチャート: 判断 259"/>
        <xdr:cNvSpPr/>
      </xdr:nvSpPr>
      <xdr:spPr>
        <a:xfrm>
          <a:off x="13731240" y="1473136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88265</xdr:rowOff>
    </xdr:from>
    <xdr:ext cx="760730" cy="252095"/>
    <xdr:sp macro="" textlink="">
      <xdr:nvSpPr>
        <xdr:cNvPr id="261" name="テキスト ボックス 260"/>
        <xdr:cNvSpPr txBox="1"/>
      </xdr:nvSpPr>
      <xdr:spPr>
        <a:xfrm>
          <a:off x="13421995" y="145053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6350</xdr:rowOff>
    </xdr:from>
    <xdr:to xmlns:xdr="http://schemas.openxmlformats.org/drawingml/2006/spreadsheetDrawing">
      <xdr:col>68</xdr:col>
      <xdr:colOff>152400</xdr:colOff>
      <xdr:row>89</xdr:row>
      <xdr:rowOff>35560</xdr:rowOff>
    </xdr:to>
    <xdr:cxnSp macro="">
      <xdr:nvCxnSpPr>
        <xdr:cNvPr id="262" name="直線コネクタ 261"/>
        <xdr:cNvCxnSpPr/>
      </xdr:nvCxnSpPr>
      <xdr:spPr>
        <a:xfrm>
          <a:off x="12171680" y="14926310"/>
          <a:ext cx="8051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146685</xdr:rowOff>
    </xdr:from>
    <xdr:to xmlns:xdr="http://schemas.openxmlformats.org/drawingml/2006/spreadsheetDrawing">
      <xdr:col>68</xdr:col>
      <xdr:colOff>188595</xdr:colOff>
      <xdr:row>88</xdr:row>
      <xdr:rowOff>78105</xdr:rowOff>
    </xdr:to>
    <xdr:sp macro="" textlink="">
      <xdr:nvSpPr>
        <xdr:cNvPr id="263" name="フローチャート: 判断 262"/>
        <xdr:cNvSpPr/>
      </xdr:nvSpPr>
      <xdr:spPr>
        <a:xfrm>
          <a:off x="12926060" y="14731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86</xdr:row>
      <xdr:rowOff>88265</xdr:rowOff>
    </xdr:from>
    <xdr:ext cx="762000" cy="252095"/>
    <xdr:sp macro="" textlink="">
      <xdr:nvSpPr>
        <xdr:cNvPr id="264" name="テキスト ボックス 263"/>
        <xdr:cNvSpPr txBox="1"/>
      </xdr:nvSpPr>
      <xdr:spPr>
        <a:xfrm>
          <a:off x="12635865" y="14505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146685</xdr:rowOff>
    </xdr:from>
    <xdr:to xmlns:xdr="http://schemas.openxmlformats.org/drawingml/2006/spreadsheetDrawing">
      <xdr:col>64</xdr:col>
      <xdr:colOff>152400</xdr:colOff>
      <xdr:row>88</xdr:row>
      <xdr:rowOff>78105</xdr:rowOff>
    </xdr:to>
    <xdr:sp macro="" textlink="">
      <xdr:nvSpPr>
        <xdr:cNvPr id="265" name="フローチャート: 判断 264"/>
        <xdr:cNvSpPr/>
      </xdr:nvSpPr>
      <xdr:spPr>
        <a:xfrm>
          <a:off x="12120880" y="14731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88265</xdr:rowOff>
    </xdr:from>
    <xdr:ext cx="762000" cy="252095"/>
    <xdr:sp macro="" textlink="">
      <xdr:nvSpPr>
        <xdr:cNvPr id="266" name="テキスト ボックス 265"/>
        <xdr:cNvSpPr txBox="1"/>
      </xdr:nvSpPr>
      <xdr:spPr>
        <a:xfrm>
          <a:off x="11832590" y="14505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2095"/>
    <xdr:sp macro="" textlink="">
      <xdr:nvSpPr>
        <xdr:cNvPr id="267" name="テキスト ボックス 266"/>
        <xdr:cNvSpPr txBox="1"/>
      </xdr:nvSpPr>
      <xdr:spPr>
        <a:xfrm>
          <a:off x="1512570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2095"/>
    <xdr:sp macro="" textlink="">
      <xdr:nvSpPr>
        <xdr:cNvPr id="268" name="テキスト ボックス 267"/>
        <xdr:cNvSpPr txBox="1"/>
      </xdr:nvSpPr>
      <xdr:spPr>
        <a:xfrm>
          <a:off x="1437132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2095"/>
    <xdr:sp macro="" textlink="">
      <xdr:nvSpPr>
        <xdr:cNvPr id="269" name="テキスト ボックス 268"/>
        <xdr:cNvSpPr txBox="1"/>
      </xdr:nvSpPr>
      <xdr:spPr>
        <a:xfrm>
          <a:off x="1357884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0730" cy="252095"/>
    <xdr:sp macro="" textlink="">
      <xdr:nvSpPr>
        <xdr:cNvPr id="270" name="テキスト ボックス 269"/>
        <xdr:cNvSpPr txBox="1"/>
      </xdr:nvSpPr>
      <xdr:spPr>
        <a:xfrm>
          <a:off x="12781915"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2095"/>
    <xdr:sp macro="" textlink="">
      <xdr:nvSpPr>
        <xdr:cNvPr id="271" name="テキスト ボックス 270"/>
        <xdr:cNvSpPr txBox="1"/>
      </xdr:nvSpPr>
      <xdr:spPr>
        <a:xfrm>
          <a:off x="1197673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88</xdr:row>
      <xdr:rowOff>153035</xdr:rowOff>
    </xdr:from>
    <xdr:to xmlns:xdr="http://schemas.openxmlformats.org/drawingml/2006/spreadsheetDrawing">
      <xdr:col>81</xdr:col>
      <xdr:colOff>95250</xdr:colOff>
      <xdr:row>89</xdr:row>
      <xdr:rowOff>85090</xdr:rowOff>
    </xdr:to>
    <xdr:sp macro="" textlink="">
      <xdr:nvSpPr>
        <xdr:cNvPr id="272" name="楕円 271"/>
        <xdr:cNvSpPr/>
      </xdr:nvSpPr>
      <xdr:spPr>
        <a:xfrm>
          <a:off x="15276195" y="149053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51435</xdr:rowOff>
    </xdr:from>
    <xdr:ext cx="760730" cy="252095"/>
    <xdr:sp macro="" textlink="">
      <xdr:nvSpPr>
        <xdr:cNvPr id="273" name="給与水準   （国との比較）該当値テキスト"/>
        <xdr:cNvSpPr txBox="1"/>
      </xdr:nvSpPr>
      <xdr:spPr>
        <a:xfrm>
          <a:off x="15409545" y="1480375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157480</xdr:rowOff>
    </xdr:from>
    <xdr:to xmlns:xdr="http://schemas.openxmlformats.org/drawingml/2006/spreadsheetDrawing">
      <xdr:col>77</xdr:col>
      <xdr:colOff>95250</xdr:colOff>
      <xdr:row>89</xdr:row>
      <xdr:rowOff>89535</xdr:rowOff>
    </xdr:to>
    <xdr:sp macro="" textlink="">
      <xdr:nvSpPr>
        <xdr:cNvPr id="274" name="楕円 273"/>
        <xdr:cNvSpPr/>
      </xdr:nvSpPr>
      <xdr:spPr>
        <a:xfrm>
          <a:off x="14521815" y="149098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74295</xdr:rowOff>
    </xdr:from>
    <xdr:ext cx="736600" cy="252730"/>
    <xdr:sp macro="" textlink="">
      <xdr:nvSpPr>
        <xdr:cNvPr id="275" name="テキスト ボックス 274"/>
        <xdr:cNvSpPr txBox="1"/>
      </xdr:nvSpPr>
      <xdr:spPr>
        <a:xfrm>
          <a:off x="14227175" y="149942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162560</xdr:rowOff>
    </xdr:from>
    <xdr:to xmlns:xdr="http://schemas.openxmlformats.org/drawingml/2006/spreadsheetDrawing">
      <xdr:col>73</xdr:col>
      <xdr:colOff>44450</xdr:colOff>
      <xdr:row>89</xdr:row>
      <xdr:rowOff>94615</xdr:rowOff>
    </xdr:to>
    <xdr:sp macro="" textlink="">
      <xdr:nvSpPr>
        <xdr:cNvPr id="276" name="楕円 275"/>
        <xdr:cNvSpPr/>
      </xdr:nvSpPr>
      <xdr:spPr>
        <a:xfrm>
          <a:off x="13731240" y="149148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79375</xdr:rowOff>
    </xdr:from>
    <xdr:ext cx="760730" cy="253365"/>
    <xdr:sp macro="" textlink="">
      <xdr:nvSpPr>
        <xdr:cNvPr id="277" name="テキスト ボックス 276"/>
        <xdr:cNvSpPr txBox="1"/>
      </xdr:nvSpPr>
      <xdr:spPr>
        <a:xfrm>
          <a:off x="13421995" y="1499933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153035</xdr:rowOff>
    </xdr:from>
    <xdr:to xmlns:xdr="http://schemas.openxmlformats.org/drawingml/2006/spreadsheetDrawing">
      <xdr:col>68</xdr:col>
      <xdr:colOff>188595</xdr:colOff>
      <xdr:row>89</xdr:row>
      <xdr:rowOff>85090</xdr:rowOff>
    </xdr:to>
    <xdr:sp macro="" textlink="">
      <xdr:nvSpPr>
        <xdr:cNvPr id="278" name="楕円 277"/>
        <xdr:cNvSpPr/>
      </xdr:nvSpPr>
      <xdr:spPr>
        <a:xfrm>
          <a:off x="12926060" y="1490535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89</xdr:row>
      <xdr:rowOff>70485</xdr:rowOff>
    </xdr:from>
    <xdr:ext cx="762000" cy="252095"/>
    <xdr:sp macro="" textlink="">
      <xdr:nvSpPr>
        <xdr:cNvPr id="279" name="テキスト ボックス 278"/>
        <xdr:cNvSpPr txBox="1"/>
      </xdr:nvSpPr>
      <xdr:spPr>
        <a:xfrm>
          <a:off x="12635865" y="149904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125095</xdr:rowOff>
    </xdr:from>
    <xdr:to xmlns:xdr="http://schemas.openxmlformats.org/drawingml/2006/spreadsheetDrawing">
      <xdr:col>64</xdr:col>
      <xdr:colOff>152400</xdr:colOff>
      <xdr:row>89</xdr:row>
      <xdr:rowOff>56515</xdr:rowOff>
    </xdr:to>
    <xdr:sp macro="" textlink="">
      <xdr:nvSpPr>
        <xdr:cNvPr id="280" name="楕円 279"/>
        <xdr:cNvSpPr/>
      </xdr:nvSpPr>
      <xdr:spPr>
        <a:xfrm>
          <a:off x="12120880" y="14877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41275</xdr:rowOff>
    </xdr:from>
    <xdr:ext cx="762000" cy="253365"/>
    <xdr:sp macro="" textlink="">
      <xdr:nvSpPr>
        <xdr:cNvPr id="281" name="テキスト ボックス 280"/>
        <xdr:cNvSpPr txBox="1"/>
      </xdr:nvSpPr>
      <xdr:spPr>
        <a:xfrm>
          <a:off x="11832590" y="14961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2" name="正方形/長方形 281"/>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1870" cy="302260"/>
    <xdr:sp macro="" textlink="">
      <xdr:nvSpPr>
        <xdr:cNvPr id="283" name="テキスト ボックス 282"/>
        <xdr:cNvSpPr txBox="1"/>
      </xdr:nvSpPr>
      <xdr:spPr>
        <a:xfrm>
          <a:off x="12026265" y="8983980"/>
          <a:ext cx="22618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9730" cy="349885"/>
    <xdr:sp macro="" textlink="">
      <xdr:nvSpPr>
        <xdr:cNvPr id="284" name="テキスト ボックス 283"/>
        <xdr:cNvSpPr txBox="1"/>
      </xdr:nvSpPr>
      <xdr:spPr>
        <a:xfrm>
          <a:off x="14164945"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5" name="正方形/長方形 284"/>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86" name="正方形/長方形 285"/>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87" name="正方形/長方形 286"/>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88" name="正方形/長方形 287"/>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89" name="正方形/長方形 288"/>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0" name="正方形/長方形 289"/>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3" name="正方形/長方形 292"/>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4" name="テキスト ボックス 293"/>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高等学校を町立で運営していること、また、ここ数年の事業量増加に係る職員数増により類似団体と比較すると上回っている。今後も適切な定員管理に努める。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48615" cy="220345"/>
    <xdr:sp macro="" textlink="">
      <xdr:nvSpPr>
        <xdr:cNvPr id="295" name="テキスト ボックス 294"/>
        <xdr:cNvSpPr txBox="1"/>
      </xdr:nvSpPr>
      <xdr:spPr>
        <a:xfrm>
          <a:off x="11510645" y="918908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0730" cy="252095"/>
    <xdr:sp macro="" textlink="">
      <xdr:nvSpPr>
        <xdr:cNvPr id="297" name="テキスト ボックス 296"/>
        <xdr:cNvSpPr txBox="1"/>
      </xdr:nvSpPr>
      <xdr:spPr>
        <a:xfrm>
          <a:off x="10870565" y="1159573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165735</xdr:rowOff>
    </xdr:from>
    <xdr:to xmlns:xdr="http://schemas.openxmlformats.org/drawingml/2006/spreadsheetDrawing">
      <xdr:col>85</xdr:col>
      <xdr:colOff>95250</xdr:colOff>
      <xdr:row>67</xdr:row>
      <xdr:rowOff>165735</xdr:rowOff>
    </xdr:to>
    <xdr:cxnSp macro="">
      <xdr:nvCxnSpPr>
        <xdr:cNvPr id="298" name="直線コネクタ 297"/>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0730" cy="253365"/>
    <xdr:sp macro="" textlink="">
      <xdr:nvSpPr>
        <xdr:cNvPr id="299" name="テキスト ボックス 298"/>
        <xdr:cNvSpPr txBox="1"/>
      </xdr:nvSpPr>
      <xdr:spPr>
        <a:xfrm>
          <a:off x="10870565" y="112585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163830</xdr:rowOff>
    </xdr:from>
    <xdr:to xmlns:xdr="http://schemas.openxmlformats.org/drawingml/2006/spreadsheetDrawing">
      <xdr:col>85</xdr:col>
      <xdr:colOff>95250</xdr:colOff>
      <xdr:row>65</xdr:row>
      <xdr:rowOff>163830</xdr:rowOff>
    </xdr:to>
    <xdr:cxnSp macro="">
      <xdr:nvCxnSpPr>
        <xdr:cNvPr id="300" name="直線コネクタ 299"/>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0730" cy="253365"/>
    <xdr:sp macro="" textlink="">
      <xdr:nvSpPr>
        <xdr:cNvPr id="301" name="テキスト ボックス 300"/>
        <xdr:cNvSpPr txBox="1"/>
      </xdr:nvSpPr>
      <xdr:spPr>
        <a:xfrm>
          <a:off x="10870565" y="109213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162560</xdr:rowOff>
    </xdr:from>
    <xdr:to xmlns:xdr="http://schemas.openxmlformats.org/drawingml/2006/spreadsheetDrawing">
      <xdr:col>85</xdr:col>
      <xdr:colOff>95250</xdr:colOff>
      <xdr:row>63</xdr:row>
      <xdr:rowOff>162560</xdr:rowOff>
    </xdr:to>
    <xdr:cxnSp macro="">
      <xdr:nvCxnSpPr>
        <xdr:cNvPr id="302" name="直線コネクタ 301"/>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0730" cy="253365"/>
    <xdr:sp macro="" textlink="">
      <xdr:nvSpPr>
        <xdr:cNvPr id="303" name="テキスト ボックス 302"/>
        <xdr:cNvSpPr txBox="1"/>
      </xdr:nvSpPr>
      <xdr:spPr>
        <a:xfrm>
          <a:off x="10870565" y="105841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161290</xdr:rowOff>
    </xdr:from>
    <xdr:to xmlns:xdr="http://schemas.openxmlformats.org/drawingml/2006/spreadsheetDrawing">
      <xdr:col>85</xdr:col>
      <xdr:colOff>95250</xdr:colOff>
      <xdr:row>61</xdr:row>
      <xdr:rowOff>161290</xdr:rowOff>
    </xdr:to>
    <xdr:cxnSp macro="">
      <xdr:nvCxnSpPr>
        <xdr:cNvPr id="304" name="直線コネクタ 303"/>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0730" cy="252730"/>
    <xdr:sp macro="" textlink="">
      <xdr:nvSpPr>
        <xdr:cNvPr id="305" name="テキスト ボックス 304"/>
        <xdr:cNvSpPr txBox="1"/>
      </xdr:nvSpPr>
      <xdr:spPr>
        <a:xfrm>
          <a:off x="10870565" y="1024763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159385</xdr:rowOff>
    </xdr:from>
    <xdr:to xmlns:xdr="http://schemas.openxmlformats.org/drawingml/2006/spreadsheetDrawing">
      <xdr:col>85</xdr:col>
      <xdr:colOff>95250</xdr:colOff>
      <xdr:row>59</xdr:row>
      <xdr:rowOff>159385</xdr:rowOff>
    </xdr:to>
    <xdr:cxnSp macro="">
      <xdr:nvCxnSpPr>
        <xdr:cNvPr id="306" name="直線コネクタ 305"/>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0730" cy="253365"/>
    <xdr:sp macro="" textlink="">
      <xdr:nvSpPr>
        <xdr:cNvPr id="307" name="テキスト ボックス 306"/>
        <xdr:cNvSpPr txBox="1"/>
      </xdr:nvSpPr>
      <xdr:spPr>
        <a:xfrm>
          <a:off x="10870565" y="99104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156845</xdr:rowOff>
    </xdr:from>
    <xdr:to xmlns:xdr="http://schemas.openxmlformats.org/drawingml/2006/spreadsheetDrawing">
      <xdr:col>85</xdr:col>
      <xdr:colOff>95250</xdr:colOff>
      <xdr:row>57</xdr:row>
      <xdr:rowOff>156845</xdr:rowOff>
    </xdr:to>
    <xdr:cxnSp macro="">
      <xdr:nvCxnSpPr>
        <xdr:cNvPr id="308" name="直線コネクタ 307"/>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0730" cy="252730"/>
    <xdr:sp macro="" textlink="">
      <xdr:nvSpPr>
        <xdr:cNvPr id="309" name="テキスト ボックス 308"/>
        <xdr:cNvSpPr txBox="1"/>
      </xdr:nvSpPr>
      <xdr:spPr>
        <a:xfrm>
          <a:off x="10870565" y="95732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2095"/>
    <xdr:sp macro="" textlink="">
      <xdr:nvSpPr>
        <xdr:cNvPr id="311" name="テキスト ボックス 310"/>
        <xdr:cNvSpPr txBox="1"/>
      </xdr:nvSpPr>
      <xdr:spPr>
        <a:xfrm>
          <a:off x="10870565" y="92367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93345</xdr:rowOff>
    </xdr:from>
    <xdr:to xmlns:xdr="http://schemas.openxmlformats.org/drawingml/2006/spreadsheetDrawing">
      <xdr:col>81</xdr:col>
      <xdr:colOff>44450</xdr:colOff>
      <xdr:row>68</xdr:row>
      <xdr:rowOff>24765</xdr:rowOff>
    </xdr:to>
    <xdr:cxnSp macro="">
      <xdr:nvCxnSpPr>
        <xdr:cNvPr id="313" name="直線コネクタ 312"/>
        <xdr:cNvCxnSpPr/>
      </xdr:nvCxnSpPr>
      <xdr:spPr>
        <a:xfrm flipV="1">
          <a:off x="15320645" y="981646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165100</xdr:rowOff>
    </xdr:from>
    <xdr:ext cx="760730" cy="252095"/>
    <xdr:sp macro="" textlink="">
      <xdr:nvSpPr>
        <xdr:cNvPr id="314" name="定員管理の状況最小値テキスト"/>
        <xdr:cNvSpPr txBox="1"/>
      </xdr:nvSpPr>
      <xdr:spPr>
        <a:xfrm>
          <a:off x="15409545" y="113969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24765</xdr:rowOff>
    </xdr:from>
    <xdr:to xmlns:xdr="http://schemas.openxmlformats.org/drawingml/2006/spreadsheetDrawing">
      <xdr:col>81</xdr:col>
      <xdr:colOff>133350</xdr:colOff>
      <xdr:row>68</xdr:row>
      <xdr:rowOff>24765</xdr:rowOff>
    </xdr:to>
    <xdr:cxnSp macro="">
      <xdr:nvCxnSpPr>
        <xdr:cNvPr id="315" name="直線コネクタ 314"/>
        <xdr:cNvCxnSpPr/>
      </xdr:nvCxnSpPr>
      <xdr:spPr>
        <a:xfrm>
          <a:off x="15252700" y="114242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0730" cy="252095"/>
    <xdr:sp macro="" textlink="">
      <xdr:nvSpPr>
        <xdr:cNvPr id="316" name="定員管理の状況最大値テキスト"/>
        <xdr:cNvSpPr txBox="1"/>
      </xdr:nvSpPr>
      <xdr:spPr>
        <a:xfrm>
          <a:off x="15409545" y="956564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93345</xdr:rowOff>
    </xdr:from>
    <xdr:to xmlns:xdr="http://schemas.openxmlformats.org/drawingml/2006/spreadsheetDrawing">
      <xdr:col>81</xdr:col>
      <xdr:colOff>133350</xdr:colOff>
      <xdr:row>58</xdr:row>
      <xdr:rowOff>93345</xdr:rowOff>
    </xdr:to>
    <xdr:cxnSp macro="">
      <xdr:nvCxnSpPr>
        <xdr:cNvPr id="317" name="直線コネクタ 316"/>
        <xdr:cNvCxnSpPr/>
      </xdr:nvCxnSpPr>
      <xdr:spPr>
        <a:xfrm>
          <a:off x="15252700" y="9816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43815</xdr:rowOff>
    </xdr:from>
    <xdr:to xmlns:xdr="http://schemas.openxmlformats.org/drawingml/2006/spreadsheetDrawing">
      <xdr:col>81</xdr:col>
      <xdr:colOff>44450</xdr:colOff>
      <xdr:row>62</xdr:row>
      <xdr:rowOff>44450</xdr:rowOff>
    </xdr:to>
    <xdr:cxnSp macro="">
      <xdr:nvCxnSpPr>
        <xdr:cNvPr id="318" name="直線コネクタ 317"/>
        <xdr:cNvCxnSpPr/>
      </xdr:nvCxnSpPr>
      <xdr:spPr>
        <a:xfrm flipV="1">
          <a:off x="14566265" y="10437495"/>
          <a:ext cx="7543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87630</xdr:rowOff>
    </xdr:from>
    <xdr:ext cx="760730" cy="252095"/>
    <xdr:sp macro="" textlink="">
      <xdr:nvSpPr>
        <xdr:cNvPr id="319" name="定員管理の状況平均値テキスト"/>
        <xdr:cNvSpPr txBox="1"/>
      </xdr:nvSpPr>
      <xdr:spPr>
        <a:xfrm>
          <a:off x="15409545" y="997839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71755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5276195" y="101301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22225</xdr:rowOff>
    </xdr:from>
    <xdr:to xmlns:xdr="http://schemas.openxmlformats.org/drawingml/2006/spreadsheetDrawing">
      <xdr:col>77</xdr:col>
      <xdr:colOff>44450</xdr:colOff>
      <xdr:row>62</xdr:row>
      <xdr:rowOff>44450</xdr:rowOff>
    </xdr:to>
    <xdr:cxnSp macro="">
      <xdr:nvCxnSpPr>
        <xdr:cNvPr id="321" name="直線コネクタ 320"/>
        <xdr:cNvCxnSpPr/>
      </xdr:nvCxnSpPr>
      <xdr:spPr>
        <a:xfrm>
          <a:off x="13767435" y="10415905"/>
          <a:ext cx="79883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47625</xdr:rowOff>
    </xdr:from>
    <xdr:to xmlns:xdr="http://schemas.openxmlformats.org/drawingml/2006/spreadsheetDrawing">
      <xdr:col>77</xdr:col>
      <xdr:colOff>95250</xdr:colOff>
      <xdr:row>60</xdr:row>
      <xdr:rowOff>146685</xdr:rowOff>
    </xdr:to>
    <xdr:sp macro="" textlink="">
      <xdr:nvSpPr>
        <xdr:cNvPr id="322" name="フローチャート: 判断 321"/>
        <xdr:cNvSpPr/>
      </xdr:nvSpPr>
      <xdr:spPr>
        <a:xfrm>
          <a:off x="14521815" y="101060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156210</xdr:rowOff>
    </xdr:from>
    <xdr:ext cx="736600" cy="253365"/>
    <xdr:sp macro="" textlink="">
      <xdr:nvSpPr>
        <xdr:cNvPr id="323" name="テキスト ボックス 322"/>
        <xdr:cNvSpPr txBox="1"/>
      </xdr:nvSpPr>
      <xdr:spPr>
        <a:xfrm>
          <a:off x="14227175" y="98793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106680</xdr:rowOff>
    </xdr:from>
    <xdr:to xmlns:xdr="http://schemas.openxmlformats.org/drawingml/2006/spreadsheetDrawing">
      <xdr:col>72</xdr:col>
      <xdr:colOff>188595</xdr:colOff>
      <xdr:row>62</xdr:row>
      <xdr:rowOff>22225</xdr:rowOff>
    </xdr:to>
    <xdr:cxnSp macro="">
      <xdr:nvCxnSpPr>
        <xdr:cNvPr id="324" name="直線コネクタ 323"/>
        <xdr:cNvCxnSpPr/>
      </xdr:nvCxnSpPr>
      <xdr:spPr>
        <a:xfrm>
          <a:off x="12976860" y="10332720"/>
          <a:ext cx="79057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34290</xdr:rowOff>
    </xdr:from>
    <xdr:to xmlns:xdr="http://schemas.openxmlformats.org/drawingml/2006/spreadsheetDrawing">
      <xdr:col>73</xdr:col>
      <xdr:colOff>44450</xdr:colOff>
      <xdr:row>60</xdr:row>
      <xdr:rowOff>133350</xdr:rowOff>
    </xdr:to>
    <xdr:sp macro="" textlink="">
      <xdr:nvSpPr>
        <xdr:cNvPr id="325" name="フローチャート: 判断 324"/>
        <xdr:cNvSpPr/>
      </xdr:nvSpPr>
      <xdr:spPr>
        <a:xfrm>
          <a:off x="13731240" y="100926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143510</xdr:rowOff>
    </xdr:from>
    <xdr:ext cx="760730" cy="252095"/>
    <xdr:sp macro="" textlink="">
      <xdr:nvSpPr>
        <xdr:cNvPr id="326" name="テキスト ボックス 325"/>
        <xdr:cNvSpPr txBox="1"/>
      </xdr:nvSpPr>
      <xdr:spPr>
        <a:xfrm>
          <a:off x="13421995" y="986663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106680</xdr:rowOff>
    </xdr:from>
    <xdr:to xmlns:xdr="http://schemas.openxmlformats.org/drawingml/2006/spreadsheetDrawing">
      <xdr:col>68</xdr:col>
      <xdr:colOff>152400</xdr:colOff>
      <xdr:row>61</xdr:row>
      <xdr:rowOff>117475</xdr:rowOff>
    </xdr:to>
    <xdr:cxnSp macro="">
      <xdr:nvCxnSpPr>
        <xdr:cNvPr id="327" name="直線コネクタ 326"/>
        <xdr:cNvCxnSpPr/>
      </xdr:nvCxnSpPr>
      <xdr:spPr>
        <a:xfrm flipV="1">
          <a:off x="12171680" y="10332720"/>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20955</xdr:rowOff>
    </xdr:from>
    <xdr:to xmlns:xdr="http://schemas.openxmlformats.org/drawingml/2006/spreadsheetDrawing">
      <xdr:col>68</xdr:col>
      <xdr:colOff>188595</xdr:colOff>
      <xdr:row>60</xdr:row>
      <xdr:rowOff>120015</xdr:rowOff>
    </xdr:to>
    <xdr:sp macro="" textlink="">
      <xdr:nvSpPr>
        <xdr:cNvPr id="328" name="フローチャート: 判断 327"/>
        <xdr:cNvSpPr/>
      </xdr:nvSpPr>
      <xdr:spPr>
        <a:xfrm>
          <a:off x="12926060" y="1007935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130175</xdr:rowOff>
    </xdr:from>
    <xdr:ext cx="762000" cy="252730"/>
    <xdr:sp macro="" textlink="">
      <xdr:nvSpPr>
        <xdr:cNvPr id="329" name="テキスト ボックス 328"/>
        <xdr:cNvSpPr txBox="1"/>
      </xdr:nvSpPr>
      <xdr:spPr>
        <a:xfrm>
          <a:off x="12635865" y="9853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103505</xdr:rowOff>
    </xdr:to>
    <xdr:sp macro="" textlink="">
      <xdr:nvSpPr>
        <xdr:cNvPr id="330" name="フローチャート: 判断 329"/>
        <xdr:cNvSpPr/>
      </xdr:nvSpPr>
      <xdr:spPr>
        <a:xfrm>
          <a:off x="12120880" y="10062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113030</xdr:rowOff>
    </xdr:from>
    <xdr:ext cx="762000" cy="253365"/>
    <xdr:sp macro="" textlink="">
      <xdr:nvSpPr>
        <xdr:cNvPr id="331" name="テキスト ボックス 330"/>
        <xdr:cNvSpPr txBox="1"/>
      </xdr:nvSpPr>
      <xdr:spPr>
        <a:xfrm>
          <a:off x="11832590" y="98361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2095"/>
    <xdr:sp macro="" textlink="">
      <xdr:nvSpPr>
        <xdr:cNvPr id="332" name="テキスト ボックス 331"/>
        <xdr:cNvSpPr txBox="1"/>
      </xdr:nvSpPr>
      <xdr:spPr>
        <a:xfrm>
          <a:off x="1512570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2095"/>
    <xdr:sp macro="" textlink="">
      <xdr:nvSpPr>
        <xdr:cNvPr id="333" name="テキスト ボックス 332"/>
        <xdr:cNvSpPr txBox="1"/>
      </xdr:nvSpPr>
      <xdr:spPr>
        <a:xfrm>
          <a:off x="1437132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2095"/>
    <xdr:sp macro="" textlink="">
      <xdr:nvSpPr>
        <xdr:cNvPr id="334" name="テキスト ボックス 333"/>
        <xdr:cNvSpPr txBox="1"/>
      </xdr:nvSpPr>
      <xdr:spPr>
        <a:xfrm>
          <a:off x="1357884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0730" cy="252095"/>
    <xdr:sp macro="" textlink="">
      <xdr:nvSpPr>
        <xdr:cNvPr id="335" name="テキスト ボックス 334"/>
        <xdr:cNvSpPr txBox="1"/>
      </xdr:nvSpPr>
      <xdr:spPr>
        <a:xfrm>
          <a:off x="12781915"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2095"/>
    <xdr:sp macro="" textlink="">
      <xdr:nvSpPr>
        <xdr:cNvPr id="336" name="テキスト ボックス 335"/>
        <xdr:cNvSpPr txBox="1"/>
      </xdr:nvSpPr>
      <xdr:spPr>
        <a:xfrm>
          <a:off x="1197673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162560</xdr:rowOff>
    </xdr:from>
    <xdr:to xmlns:xdr="http://schemas.openxmlformats.org/drawingml/2006/spreadsheetDrawing">
      <xdr:col>81</xdr:col>
      <xdr:colOff>95250</xdr:colOff>
      <xdr:row>62</xdr:row>
      <xdr:rowOff>93980</xdr:rowOff>
    </xdr:to>
    <xdr:sp macro="" textlink="">
      <xdr:nvSpPr>
        <xdr:cNvPr id="337" name="楕円 336"/>
        <xdr:cNvSpPr/>
      </xdr:nvSpPr>
      <xdr:spPr>
        <a:xfrm>
          <a:off x="15276195" y="103886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134620</xdr:rowOff>
    </xdr:from>
    <xdr:ext cx="760730" cy="253365"/>
    <xdr:sp macro="" textlink="">
      <xdr:nvSpPr>
        <xdr:cNvPr id="338" name="定員管理の状況該当値テキスト"/>
        <xdr:cNvSpPr txBox="1"/>
      </xdr:nvSpPr>
      <xdr:spPr>
        <a:xfrm>
          <a:off x="15409545" y="103606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61</xdr:row>
      <xdr:rowOff>162560</xdr:rowOff>
    </xdr:from>
    <xdr:to xmlns:xdr="http://schemas.openxmlformats.org/drawingml/2006/spreadsheetDrawing">
      <xdr:col>77</xdr:col>
      <xdr:colOff>95250</xdr:colOff>
      <xdr:row>62</xdr:row>
      <xdr:rowOff>94615</xdr:rowOff>
    </xdr:to>
    <xdr:sp macro="" textlink="">
      <xdr:nvSpPr>
        <xdr:cNvPr id="339" name="楕円 338"/>
        <xdr:cNvSpPr/>
      </xdr:nvSpPr>
      <xdr:spPr>
        <a:xfrm>
          <a:off x="14521815" y="103886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79375</xdr:rowOff>
    </xdr:from>
    <xdr:ext cx="736600" cy="253365"/>
    <xdr:sp macro="" textlink="">
      <xdr:nvSpPr>
        <xdr:cNvPr id="340" name="テキスト ボックス 339"/>
        <xdr:cNvSpPr txBox="1"/>
      </xdr:nvSpPr>
      <xdr:spPr>
        <a:xfrm>
          <a:off x="14227175" y="104730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140335</xdr:rowOff>
    </xdr:from>
    <xdr:to xmlns:xdr="http://schemas.openxmlformats.org/drawingml/2006/spreadsheetDrawing">
      <xdr:col>73</xdr:col>
      <xdr:colOff>44450</xdr:colOff>
      <xdr:row>62</xdr:row>
      <xdr:rowOff>72390</xdr:rowOff>
    </xdr:to>
    <xdr:sp macro="" textlink="">
      <xdr:nvSpPr>
        <xdr:cNvPr id="341" name="楕円 340"/>
        <xdr:cNvSpPr/>
      </xdr:nvSpPr>
      <xdr:spPr>
        <a:xfrm>
          <a:off x="13731240" y="103663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57150</xdr:rowOff>
    </xdr:from>
    <xdr:ext cx="760730" cy="253365"/>
    <xdr:sp macro="" textlink="">
      <xdr:nvSpPr>
        <xdr:cNvPr id="342" name="テキスト ボックス 341"/>
        <xdr:cNvSpPr txBox="1"/>
      </xdr:nvSpPr>
      <xdr:spPr>
        <a:xfrm>
          <a:off x="13421995" y="104508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57150</xdr:rowOff>
    </xdr:from>
    <xdr:to xmlns:xdr="http://schemas.openxmlformats.org/drawingml/2006/spreadsheetDrawing">
      <xdr:col>68</xdr:col>
      <xdr:colOff>188595</xdr:colOff>
      <xdr:row>61</xdr:row>
      <xdr:rowOff>156210</xdr:rowOff>
    </xdr:to>
    <xdr:sp macro="" textlink="">
      <xdr:nvSpPr>
        <xdr:cNvPr id="343" name="楕円 342"/>
        <xdr:cNvSpPr/>
      </xdr:nvSpPr>
      <xdr:spPr>
        <a:xfrm>
          <a:off x="12926060" y="102831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141605</xdr:rowOff>
    </xdr:from>
    <xdr:ext cx="762000" cy="252095"/>
    <xdr:sp macro="" textlink="">
      <xdr:nvSpPr>
        <xdr:cNvPr id="344" name="テキスト ボックス 343"/>
        <xdr:cNvSpPr txBox="1"/>
      </xdr:nvSpPr>
      <xdr:spPr>
        <a:xfrm>
          <a:off x="12635865" y="103676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68580</xdr:rowOff>
    </xdr:from>
    <xdr:to xmlns:xdr="http://schemas.openxmlformats.org/drawingml/2006/spreadsheetDrawing">
      <xdr:col>64</xdr:col>
      <xdr:colOff>152400</xdr:colOff>
      <xdr:row>62</xdr:row>
      <xdr:rowOff>0</xdr:rowOff>
    </xdr:to>
    <xdr:sp macro="" textlink="">
      <xdr:nvSpPr>
        <xdr:cNvPr id="345" name="楕円 344"/>
        <xdr:cNvSpPr/>
      </xdr:nvSpPr>
      <xdr:spPr>
        <a:xfrm>
          <a:off x="12120880" y="1029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152400</xdr:rowOff>
    </xdr:from>
    <xdr:ext cx="762000" cy="253365"/>
    <xdr:sp macro="" textlink="">
      <xdr:nvSpPr>
        <xdr:cNvPr id="346" name="テキスト ボックス 345"/>
        <xdr:cNvSpPr txBox="1"/>
      </xdr:nvSpPr>
      <xdr:spPr>
        <a:xfrm>
          <a:off x="11832590" y="1037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4645" cy="302260"/>
    <xdr:sp macro="" textlink="">
      <xdr:nvSpPr>
        <xdr:cNvPr id="348" name="テキスト ボックス 347"/>
        <xdr:cNvSpPr txBox="1"/>
      </xdr:nvSpPr>
      <xdr:spPr>
        <a:xfrm>
          <a:off x="12313285" y="5258435"/>
          <a:ext cx="160464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9730" cy="350520"/>
    <xdr:sp macro="" textlink="">
      <xdr:nvSpPr>
        <xdr:cNvPr id="349" name="テキスト ボックス 348"/>
        <xdr:cNvSpPr txBox="1"/>
      </xdr:nvSpPr>
      <xdr:spPr>
        <a:xfrm>
          <a:off x="1387792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債の償還が進んでいるが、ここ数年は償還額を上回る地方債の発行もあり、今後も事業の選択、交付税補てん率の高い過疎対策事業債、緊急防災・減債事業債等の地方債の活用を図りながら、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7180" cy="219710"/>
    <xdr:sp macro="" textlink="">
      <xdr:nvSpPr>
        <xdr:cNvPr id="360" name="テキスト ボックス 359"/>
        <xdr:cNvSpPr txBox="1"/>
      </xdr:nvSpPr>
      <xdr:spPr>
        <a:xfrm>
          <a:off x="11510645" y="546354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60730" cy="252095"/>
    <xdr:sp macro="" textlink="">
      <xdr:nvSpPr>
        <xdr:cNvPr id="362" name="テキスト ボックス 361"/>
        <xdr:cNvSpPr txBox="1"/>
      </xdr:nvSpPr>
      <xdr:spPr>
        <a:xfrm>
          <a:off x="10870565" y="787082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3" name="直線コネクタ 362"/>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60730" cy="253365"/>
    <xdr:sp macro="" textlink="">
      <xdr:nvSpPr>
        <xdr:cNvPr id="364" name="テキスト ボックス 363"/>
        <xdr:cNvSpPr txBox="1"/>
      </xdr:nvSpPr>
      <xdr:spPr>
        <a:xfrm>
          <a:off x="10870565" y="74771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60730" cy="253365"/>
    <xdr:sp macro="" textlink="">
      <xdr:nvSpPr>
        <xdr:cNvPr id="366" name="テキスト ボックス 365"/>
        <xdr:cNvSpPr txBox="1"/>
      </xdr:nvSpPr>
      <xdr:spPr>
        <a:xfrm>
          <a:off x="10870565" y="70834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7" name="直線コネクタ 366"/>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60730" cy="253365"/>
    <xdr:sp macro="" textlink="">
      <xdr:nvSpPr>
        <xdr:cNvPr id="368" name="テキスト ボックス 367"/>
        <xdr:cNvSpPr txBox="1"/>
      </xdr:nvSpPr>
      <xdr:spPr>
        <a:xfrm>
          <a:off x="10870565" y="66903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69" name="直線コネクタ 368"/>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60730" cy="253365"/>
    <xdr:sp macro="" textlink="">
      <xdr:nvSpPr>
        <xdr:cNvPr id="370" name="テキスト ボックス 369"/>
        <xdr:cNvSpPr txBox="1"/>
      </xdr:nvSpPr>
      <xdr:spPr>
        <a:xfrm>
          <a:off x="10870565" y="62979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1" name="直線コネクタ 370"/>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2" name="直線コネクタ 371"/>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3"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31750</xdr:rowOff>
    </xdr:from>
    <xdr:to xmlns:xdr="http://schemas.openxmlformats.org/drawingml/2006/spreadsheetDrawing">
      <xdr:col>81</xdr:col>
      <xdr:colOff>44450</xdr:colOff>
      <xdr:row>45</xdr:row>
      <xdr:rowOff>40640</xdr:rowOff>
    </xdr:to>
    <xdr:cxnSp macro="">
      <xdr:nvCxnSpPr>
        <xdr:cNvPr id="374" name="直線コネクタ 373"/>
        <xdr:cNvCxnSpPr/>
      </xdr:nvCxnSpPr>
      <xdr:spPr>
        <a:xfrm flipV="1">
          <a:off x="15320645" y="606679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0730" cy="252095"/>
    <xdr:sp macro="" textlink="">
      <xdr:nvSpPr>
        <xdr:cNvPr id="375" name="公債費負担の状況最小値テキスト"/>
        <xdr:cNvSpPr txBox="1"/>
      </xdr:nvSpPr>
      <xdr:spPr>
        <a:xfrm>
          <a:off x="15409545" y="75577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40640</xdr:rowOff>
    </xdr:from>
    <xdr:to xmlns:xdr="http://schemas.openxmlformats.org/drawingml/2006/spreadsheetDrawing">
      <xdr:col>81</xdr:col>
      <xdr:colOff>133350</xdr:colOff>
      <xdr:row>45</xdr:row>
      <xdr:rowOff>40640</xdr:rowOff>
    </xdr:to>
    <xdr:cxnSp macro="">
      <xdr:nvCxnSpPr>
        <xdr:cNvPr id="376" name="直線コネクタ 375"/>
        <xdr:cNvCxnSpPr/>
      </xdr:nvCxnSpPr>
      <xdr:spPr>
        <a:xfrm>
          <a:off x="15252700" y="7584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116205</xdr:rowOff>
    </xdr:from>
    <xdr:ext cx="760730" cy="253365"/>
    <xdr:sp macro="" textlink="">
      <xdr:nvSpPr>
        <xdr:cNvPr id="377" name="公債費負担の状況最大値テキスト"/>
        <xdr:cNvSpPr txBox="1"/>
      </xdr:nvSpPr>
      <xdr:spPr>
        <a:xfrm>
          <a:off x="15409545" y="58159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31750</xdr:rowOff>
    </xdr:from>
    <xdr:to xmlns:xdr="http://schemas.openxmlformats.org/drawingml/2006/spreadsheetDrawing">
      <xdr:col>81</xdr:col>
      <xdr:colOff>133350</xdr:colOff>
      <xdr:row>36</xdr:row>
      <xdr:rowOff>31750</xdr:rowOff>
    </xdr:to>
    <xdr:cxnSp macro="">
      <xdr:nvCxnSpPr>
        <xdr:cNvPr id="378" name="直線コネクタ 377"/>
        <xdr:cNvCxnSpPr/>
      </xdr:nvCxnSpPr>
      <xdr:spPr>
        <a:xfrm>
          <a:off x="15252700" y="60667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3810</xdr:rowOff>
    </xdr:from>
    <xdr:to xmlns:xdr="http://schemas.openxmlformats.org/drawingml/2006/spreadsheetDrawing">
      <xdr:col>81</xdr:col>
      <xdr:colOff>44450</xdr:colOff>
      <xdr:row>41</xdr:row>
      <xdr:rowOff>59055</xdr:rowOff>
    </xdr:to>
    <xdr:cxnSp macro="">
      <xdr:nvCxnSpPr>
        <xdr:cNvPr id="379" name="直線コネクタ 378"/>
        <xdr:cNvCxnSpPr/>
      </xdr:nvCxnSpPr>
      <xdr:spPr>
        <a:xfrm>
          <a:off x="14566265" y="6877050"/>
          <a:ext cx="7543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76200</xdr:rowOff>
    </xdr:from>
    <xdr:ext cx="760730" cy="253365"/>
    <xdr:sp macro="" textlink="">
      <xdr:nvSpPr>
        <xdr:cNvPr id="380" name="公債費負担の状況平均値テキスト"/>
        <xdr:cNvSpPr txBox="1"/>
      </xdr:nvSpPr>
      <xdr:spPr>
        <a:xfrm>
          <a:off x="15409545" y="6949440"/>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104140</xdr:rowOff>
    </xdr:from>
    <xdr:to xmlns:xdr="http://schemas.openxmlformats.org/drawingml/2006/spreadsheetDrawing">
      <xdr:col>81</xdr:col>
      <xdr:colOff>95250</xdr:colOff>
      <xdr:row>42</xdr:row>
      <xdr:rowOff>35560</xdr:rowOff>
    </xdr:to>
    <xdr:sp macro="" textlink="">
      <xdr:nvSpPr>
        <xdr:cNvPr id="381" name="フローチャート: 判断 380"/>
        <xdr:cNvSpPr/>
      </xdr:nvSpPr>
      <xdr:spPr>
        <a:xfrm>
          <a:off x="15276195" y="6977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116205</xdr:rowOff>
    </xdr:from>
    <xdr:to xmlns:xdr="http://schemas.openxmlformats.org/drawingml/2006/spreadsheetDrawing">
      <xdr:col>77</xdr:col>
      <xdr:colOff>44450</xdr:colOff>
      <xdr:row>41</xdr:row>
      <xdr:rowOff>3810</xdr:rowOff>
    </xdr:to>
    <xdr:cxnSp macro="">
      <xdr:nvCxnSpPr>
        <xdr:cNvPr id="382" name="直線コネクタ 381"/>
        <xdr:cNvCxnSpPr/>
      </xdr:nvCxnSpPr>
      <xdr:spPr>
        <a:xfrm>
          <a:off x="13767435" y="6821805"/>
          <a:ext cx="79883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104140</xdr:rowOff>
    </xdr:from>
    <xdr:to xmlns:xdr="http://schemas.openxmlformats.org/drawingml/2006/spreadsheetDrawing">
      <xdr:col>77</xdr:col>
      <xdr:colOff>95250</xdr:colOff>
      <xdr:row>42</xdr:row>
      <xdr:rowOff>35560</xdr:rowOff>
    </xdr:to>
    <xdr:sp macro="" textlink="">
      <xdr:nvSpPr>
        <xdr:cNvPr id="383" name="フローチャート: 判断 382"/>
        <xdr:cNvSpPr/>
      </xdr:nvSpPr>
      <xdr:spPr>
        <a:xfrm>
          <a:off x="14521815" y="6977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20320</xdr:rowOff>
    </xdr:from>
    <xdr:ext cx="736600" cy="253365"/>
    <xdr:sp macro="" textlink="">
      <xdr:nvSpPr>
        <xdr:cNvPr id="384" name="テキスト ボックス 383"/>
        <xdr:cNvSpPr txBox="1"/>
      </xdr:nvSpPr>
      <xdr:spPr>
        <a:xfrm>
          <a:off x="14227175" y="7061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85090</xdr:rowOff>
    </xdr:from>
    <xdr:to xmlns:xdr="http://schemas.openxmlformats.org/drawingml/2006/spreadsheetDrawing">
      <xdr:col>72</xdr:col>
      <xdr:colOff>188595</xdr:colOff>
      <xdr:row>40</xdr:row>
      <xdr:rowOff>116205</xdr:rowOff>
    </xdr:to>
    <xdr:cxnSp macro="">
      <xdr:nvCxnSpPr>
        <xdr:cNvPr id="385" name="直線コネクタ 384"/>
        <xdr:cNvCxnSpPr/>
      </xdr:nvCxnSpPr>
      <xdr:spPr>
        <a:xfrm>
          <a:off x="12976860" y="6790690"/>
          <a:ext cx="7905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95250</xdr:rowOff>
    </xdr:from>
    <xdr:to xmlns:xdr="http://schemas.openxmlformats.org/drawingml/2006/spreadsheetDrawing">
      <xdr:col>73</xdr:col>
      <xdr:colOff>44450</xdr:colOff>
      <xdr:row>42</xdr:row>
      <xdr:rowOff>27305</xdr:rowOff>
    </xdr:to>
    <xdr:sp macro="" textlink="">
      <xdr:nvSpPr>
        <xdr:cNvPr id="386" name="フローチャート: 判断 385"/>
        <xdr:cNvSpPr/>
      </xdr:nvSpPr>
      <xdr:spPr>
        <a:xfrm>
          <a:off x="13731240" y="69684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60730" cy="252095"/>
    <xdr:sp macro="" textlink="">
      <xdr:nvSpPr>
        <xdr:cNvPr id="387" name="テキスト ボックス 386"/>
        <xdr:cNvSpPr txBox="1"/>
      </xdr:nvSpPr>
      <xdr:spPr>
        <a:xfrm>
          <a:off x="13421995" y="70535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38100</xdr:rowOff>
    </xdr:from>
    <xdr:to xmlns:xdr="http://schemas.openxmlformats.org/drawingml/2006/spreadsheetDrawing">
      <xdr:col>68</xdr:col>
      <xdr:colOff>152400</xdr:colOff>
      <xdr:row>40</xdr:row>
      <xdr:rowOff>85090</xdr:rowOff>
    </xdr:to>
    <xdr:cxnSp macro="">
      <xdr:nvCxnSpPr>
        <xdr:cNvPr id="388" name="直線コネクタ 387"/>
        <xdr:cNvCxnSpPr/>
      </xdr:nvCxnSpPr>
      <xdr:spPr>
        <a:xfrm>
          <a:off x="12171680" y="6743700"/>
          <a:ext cx="8051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87630</xdr:rowOff>
    </xdr:from>
    <xdr:to xmlns:xdr="http://schemas.openxmlformats.org/drawingml/2006/spreadsheetDrawing">
      <xdr:col>68</xdr:col>
      <xdr:colOff>188595</xdr:colOff>
      <xdr:row>42</xdr:row>
      <xdr:rowOff>19050</xdr:rowOff>
    </xdr:to>
    <xdr:sp macro="" textlink="">
      <xdr:nvSpPr>
        <xdr:cNvPr id="389" name="フローチャート: 判断 388"/>
        <xdr:cNvSpPr/>
      </xdr:nvSpPr>
      <xdr:spPr>
        <a:xfrm>
          <a:off x="12926060" y="696087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4445</xdr:rowOff>
    </xdr:from>
    <xdr:ext cx="762000" cy="253365"/>
    <xdr:sp macro="" textlink="">
      <xdr:nvSpPr>
        <xdr:cNvPr id="390" name="テキスト ボックス 389"/>
        <xdr:cNvSpPr txBox="1"/>
      </xdr:nvSpPr>
      <xdr:spPr>
        <a:xfrm>
          <a:off x="12635865" y="7045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72390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2120880" y="6945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156210</xdr:rowOff>
    </xdr:from>
    <xdr:ext cx="762000" cy="253365"/>
    <xdr:sp macro="" textlink="">
      <xdr:nvSpPr>
        <xdr:cNvPr id="392" name="テキスト ボックス 391"/>
        <xdr:cNvSpPr txBox="1"/>
      </xdr:nvSpPr>
      <xdr:spPr>
        <a:xfrm>
          <a:off x="11832590" y="7029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2095"/>
    <xdr:sp macro="" textlink="">
      <xdr:nvSpPr>
        <xdr:cNvPr id="393" name="テキスト ボックス 392"/>
        <xdr:cNvSpPr txBox="1"/>
      </xdr:nvSpPr>
      <xdr:spPr>
        <a:xfrm>
          <a:off x="1512570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2095"/>
    <xdr:sp macro="" textlink="">
      <xdr:nvSpPr>
        <xdr:cNvPr id="394" name="テキスト ボックス 393"/>
        <xdr:cNvSpPr txBox="1"/>
      </xdr:nvSpPr>
      <xdr:spPr>
        <a:xfrm>
          <a:off x="1437132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2095"/>
    <xdr:sp macro="" textlink="">
      <xdr:nvSpPr>
        <xdr:cNvPr id="395" name="テキスト ボックス 394"/>
        <xdr:cNvSpPr txBox="1"/>
      </xdr:nvSpPr>
      <xdr:spPr>
        <a:xfrm>
          <a:off x="1357884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0730" cy="252095"/>
    <xdr:sp macro="" textlink="">
      <xdr:nvSpPr>
        <xdr:cNvPr id="396" name="テキスト ボックス 395"/>
        <xdr:cNvSpPr txBox="1"/>
      </xdr:nvSpPr>
      <xdr:spPr>
        <a:xfrm>
          <a:off x="12781915"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2095"/>
    <xdr:sp macro="" textlink="">
      <xdr:nvSpPr>
        <xdr:cNvPr id="397" name="テキスト ボックス 396"/>
        <xdr:cNvSpPr txBox="1"/>
      </xdr:nvSpPr>
      <xdr:spPr>
        <a:xfrm>
          <a:off x="1197673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8890</xdr:rowOff>
    </xdr:from>
    <xdr:to xmlns:xdr="http://schemas.openxmlformats.org/drawingml/2006/spreadsheetDrawing">
      <xdr:col>81</xdr:col>
      <xdr:colOff>95250</xdr:colOff>
      <xdr:row>41</xdr:row>
      <xdr:rowOff>108585</xdr:rowOff>
    </xdr:to>
    <xdr:sp macro="" textlink="">
      <xdr:nvSpPr>
        <xdr:cNvPr id="398" name="楕円 397"/>
        <xdr:cNvSpPr/>
      </xdr:nvSpPr>
      <xdr:spPr>
        <a:xfrm>
          <a:off x="15276195" y="68821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25400</xdr:rowOff>
    </xdr:from>
    <xdr:ext cx="760730" cy="253365"/>
    <xdr:sp macro="" textlink="">
      <xdr:nvSpPr>
        <xdr:cNvPr id="399" name="公債費負担の状況該当値テキスト"/>
        <xdr:cNvSpPr txBox="1"/>
      </xdr:nvSpPr>
      <xdr:spPr>
        <a:xfrm>
          <a:off x="15409545" y="673100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121920</xdr:rowOff>
    </xdr:from>
    <xdr:to xmlns:xdr="http://schemas.openxmlformats.org/drawingml/2006/spreadsheetDrawing">
      <xdr:col>77</xdr:col>
      <xdr:colOff>95250</xdr:colOff>
      <xdr:row>41</xdr:row>
      <xdr:rowOff>53340</xdr:rowOff>
    </xdr:to>
    <xdr:sp macro="" textlink="">
      <xdr:nvSpPr>
        <xdr:cNvPr id="400" name="楕円 399"/>
        <xdr:cNvSpPr/>
      </xdr:nvSpPr>
      <xdr:spPr>
        <a:xfrm>
          <a:off x="14521815" y="68275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62865</xdr:rowOff>
    </xdr:from>
    <xdr:ext cx="736600" cy="253365"/>
    <xdr:sp macro="" textlink="">
      <xdr:nvSpPr>
        <xdr:cNvPr id="401" name="テキスト ボックス 400"/>
        <xdr:cNvSpPr txBox="1"/>
      </xdr:nvSpPr>
      <xdr:spPr>
        <a:xfrm>
          <a:off x="14227175" y="66008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66675</xdr:rowOff>
    </xdr:from>
    <xdr:to xmlns:xdr="http://schemas.openxmlformats.org/drawingml/2006/spreadsheetDrawing">
      <xdr:col>73</xdr:col>
      <xdr:colOff>44450</xdr:colOff>
      <xdr:row>40</xdr:row>
      <xdr:rowOff>165735</xdr:rowOff>
    </xdr:to>
    <xdr:sp macro="" textlink="">
      <xdr:nvSpPr>
        <xdr:cNvPr id="402" name="楕円 401"/>
        <xdr:cNvSpPr/>
      </xdr:nvSpPr>
      <xdr:spPr>
        <a:xfrm>
          <a:off x="13731240" y="67722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7620</xdr:rowOff>
    </xdr:from>
    <xdr:ext cx="760730" cy="253365"/>
    <xdr:sp macro="" textlink="">
      <xdr:nvSpPr>
        <xdr:cNvPr id="403" name="テキスト ボックス 402"/>
        <xdr:cNvSpPr txBox="1"/>
      </xdr:nvSpPr>
      <xdr:spPr>
        <a:xfrm>
          <a:off x="13421995" y="65455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35560</xdr:rowOff>
    </xdr:from>
    <xdr:to xmlns:xdr="http://schemas.openxmlformats.org/drawingml/2006/spreadsheetDrawing">
      <xdr:col>68</xdr:col>
      <xdr:colOff>188595</xdr:colOff>
      <xdr:row>40</xdr:row>
      <xdr:rowOff>134620</xdr:rowOff>
    </xdr:to>
    <xdr:sp macro="" textlink="">
      <xdr:nvSpPr>
        <xdr:cNvPr id="404" name="楕円 403"/>
        <xdr:cNvSpPr/>
      </xdr:nvSpPr>
      <xdr:spPr>
        <a:xfrm>
          <a:off x="12926060" y="674116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144780</xdr:rowOff>
    </xdr:from>
    <xdr:ext cx="762000" cy="251460"/>
    <xdr:sp macro="" textlink="">
      <xdr:nvSpPr>
        <xdr:cNvPr id="405" name="テキスト ボックス 404"/>
        <xdr:cNvSpPr txBox="1"/>
      </xdr:nvSpPr>
      <xdr:spPr>
        <a:xfrm>
          <a:off x="12635865" y="6515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155575</xdr:rowOff>
    </xdr:from>
    <xdr:to xmlns:xdr="http://schemas.openxmlformats.org/drawingml/2006/spreadsheetDrawing">
      <xdr:col>64</xdr:col>
      <xdr:colOff>152400</xdr:colOff>
      <xdr:row>40</xdr:row>
      <xdr:rowOff>87630</xdr:rowOff>
    </xdr:to>
    <xdr:sp macro="" textlink="">
      <xdr:nvSpPr>
        <xdr:cNvPr id="406" name="楕円 405"/>
        <xdr:cNvSpPr/>
      </xdr:nvSpPr>
      <xdr:spPr>
        <a:xfrm>
          <a:off x="12120880" y="66935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97155</xdr:rowOff>
    </xdr:from>
    <xdr:ext cx="762000" cy="253365"/>
    <xdr:sp macro="" textlink="">
      <xdr:nvSpPr>
        <xdr:cNvPr id="407" name="テキスト ボックス 406"/>
        <xdr:cNvSpPr txBox="1"/>
      </xdr:nvSpPr>
      <xdr:spPr>
        <a:xfrm>
          <a:off x="11832590" y="6467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08" name="正方形/長方形 407"/>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7640" cy="302895"/>
    <xdr:sp macro="" textlink="">
      <xdr:nvSpPr>
        <xdr:cNvPr id="409" name="テキスト ボックス 408"/>
        <xdr:cNvSpPr txBox="1"/>
      </xdr:nvSpPr>
      <xdr:spPr>
        <a:xfrm>
          <a:off x="12396470" y="1533525"/>
          <a:ext cx="143764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1155"/>
    <xdr:sp macro="" textlink="">
      <xdr:nvSpPr>
        <xdr:cNvPr id="410" name="テキスト ボックス 409"/>
        <xdr:cNvSpPr txBox="1"/>
      </xdr:nvSpPr>
      <xdr:spPr>
        <a:xfrm>
          <a:off x="13794740" y="1508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2" name="正方形/長方形 411"/>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4" name="正方形/長方形 413"/>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6" name="正方形/長方形 415"/>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7" name="正方形/長方形 416"/>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18" name="正方形/長方形 417"/>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19" name="正方形/長方形 418"/>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0" name="テキスト ボックス 419"/>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令和４年度は新型コロナウイルス感染症の影響により、事業の中止があり、執行残を基金へ積立したことから、将来負担比率はなかった</a:t>
          </a:r>
          <a:r>
            <a:rPr lang="ja-JP" altLang="en-US">
              <a:latin typeface="游ゴシック"/>
              <a:ea typeface="游ゴシック"/>
            </a:rPr>
            <a:t>。今後も新規事業の実施等について、後世への負担等、総合的な検討を行い、健全な財政運営に努める。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97180" cy="220345"/>
    <xdr:sp macro="" textlink="">
      <xdr:nvSpPr>
        <xdr:cNvPr id="421" name="テキスト ボックス 420"/>
        <xdr:cNvSpPr txBox="1"/>
      </xdr:nvSpPr>
      <xdr:spPr>
        <a:xfrm>
          <a:off x="11510645" y="173799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2" name="直線コネクタ 421"/>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60730" cy="252095"/>
    <xdr:sp macro="" textlink="">
      <xdr:nvSpPr>
        <xdr:cNvPr id="423" name="テキスト ボックス 422"/>
        <xdr:cNvSpPr txBox="1"/>
      </xdr:nvSpPr>
      <xdr:spPr>
        <a:xfrm>
          <a:off x="10870565" y="4145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4" name="直線コネクタ 423"/>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0730" cy="253365"/>
    <xdr:sp macro="" textlink="">
      <xdr:nvSpPr>
        <xdr:cNvPr id="425" name="テキスト ボックス 424"/>
        <xdr:cNvSpPr txBox="1"/>
      </xdr:nvSpPr>
      <xdr:spPr>
        <a:xfrm>
          <a:off x="10870565" y="37515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6" name="直線コネクタ 425"/>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0730" cy="253365"/>
    <xdr:sp macro="" textlink="">
      <xdr:nvSpPr>
        <xdr:cNvPr id="427" name="テキスト ボックス 426"/>
        <xdr:cNvSpPr txBox="1"/>
      </xdr:nvSpPr>
      <xdr:spPr>
        <a:xfrm>
          <a:off x="10870565" y="33585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28" name="直線コネクタ 427"/>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60730" cy="253365"/>
    <xdr:sp macro="" textlink="">
      <xdr:nvSpPr>
        <xdr:cNvPr id="429" name="テキスト ボックス 428"/>
        <xdr:cNvSpPr txBox="1"/>
      </xdr:nvSpPr>
      <xdr:spPr>
        <a:xfrm>
          <a:off x="10870565" y="29654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0" name="直線コネクタ 429"/>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60730" cy="253365"/>
    <xdr:sp macro="" textlink="">
      <xdr:nvSpPr>
        <xdr:cNvPr id="431" name="テキスト ボックス 430"/>
        <xdr:cNvSpPr txBox="1"/>
      </xdr:nvSpPr>
      <xdr:spPr>
        <a:xfrm>
          <a:off x="10870565" y="25723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2" name="直線コネクタ 431"/>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60730" cy="252730"/>
    <xdr:sp macro="" textlink="">
      <xdr:nvSpPr>
        <xdr:cNvPr id="433" name="テキスト ボックス 432"/>
        <xdr:cNvSpPr txBox="1"/>
      </xdr:nvSpPr>
      <xdr:spPr>
        <a:xfrm>
          <a:off x="10870565" y="217868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4" name="直線コネクタ 433"/>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5"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21</xdr:row>
      <xdr:rowOff>162560</xdr:rowOff>
    </xdr:to>
    <xdr:cxnSp macro="">
      <xdr:nvCxnSpPr>
        <xdr:cNvPr id="436" name="直線コネクタ 435"/>
        <xdr:cNvCxnSpPr/>
      </xdr:nvCxnSpPr>
      <xdr:spPr>
        <a:xfrm flipV="1">
          <a:off x="15320645" y="231775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134620</xdr:rowOff>
    </xdr:from>
    <xdr:ext cx="760730" cy="253365"/>
    <xdr:sp macro="" textlink="">
      <xdr:nvSpPr>
        <xdr:cNvPr id="437" name="将来負担の状況最小値テキスト"/>
        <xdr:cNvSpPr txBox="1"/>
      </xdr:nvSpPr>
      <xdr:spPr>
        <a:xfrm>
          <a:off x="15409545" y="36550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162560</xdr:rowOff>
    </xdr:from>
    <xdr:to xmlns:xdr="http://schemas.openxmlformats.org/drawingml/2006/spreadsheetDrawing">
      <xdr:col>81</xdr:col>
      <xdr:colOff>133350</xdr:colOff>
      <xdr:row>21</xdr:row>
      <xdr:rowOff>162560</xdr:rowOff>
    </xdr:to>
    <xdr:cxnSp macro="">
      <xdr:nvCxnSpPr>
        <xdr:cNvPr id="438" name="直線コネクタ 437"/>
        <xdr:cNvCxnSpPr/>
      </xdr:nvCxnSpPr>
      <xdr:spPr>
        <a:xfrm>
          <a:off x="15252700" y="3683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0730" cy="253365"/>
    <xdr:sp macro="" textlink="">
      <xdr:nvSpPr>
        <xdr:cNvPr id="439" name="将来負担の状況最大値テキスト"/>
        <xdr:cNvSpPr txBox="1"/>
      </xdr:nvSpPr>
      <xdr:spPr>
        <a:xfrm>
          <a:off x="15409545" y="20173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0" name="直線コネクタ 439"/>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101600</xdr:colOff>
      <xdr:row>13</xdr:row>
      <xdr:rowOff>149225</xdr:rowOff>
    </xdr:from>
    <xdr:to xmlns:xdr="http://schemas.openxmlformats.org/drawingml/2006/spreadsheetDrawing">
      <xdr:col>68</xdr:col>
      <xdr:colOff>152400</xdr:colOff>
      <xdr:row>14</xdr:row>
      <xdr:rowOff>52070</xdr:rowOff>
    </xdr:to>
    <xdr:cxnSp macro="">
      <xdr:nvCxnSpPr>
        <xdr:cNvPr id="441" name="直線コネクタ 440"/>
        <xdr:cNvCxnSpPr/>
      </xdr:nvCxnSpPr>
      <xdr:spPr>
        <a:xfrm flipV="1">
          <a:off x="12171680" y="2328545"/>
          <a:ext cx="80518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61595</xdr:rowOff>
    </xdr:from>
    <xdr:ext cx="760730" cy="253365"/>
    <xdr:sp macro="" textlink="">
      <xdr:nvSpPr>
        <xdr:cNvPr id="442" name="将来負担の状況平均値テキスト"/>
        <xdr:cNvSpPr txBox="1"/>
      </xdr:nvSpPr>
      <xdr:spPr>
        <a:xfrm>
          <a:off x="15409545" y="2240915"/>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88900</xdr:rowOff>
    </xdr:from>
    <xdr:to xmlns:xdr="http://schemas.openxmlformats.org/drawingml/2006/spreadsheetDrawing">
      <xdr:col>81</xdr:col>
      <xdr:colOff>95250</xdr:colOff>
      <xdr:row>14</xdr:row>
      <xdr:rowOff>20320</xdr:rowOff>
    </xdr:to>
    <xdr:sp macro="" textlink="">
      <xdr:nvSpPr>
        <xdr:cNvPr id="443" name="フローチャート: 判断 442"/>
        <xdr:cNvSpPr/>
      </xdr:nvSpPr>
      <xdr:spPr>
        <a:xfrm>
          <a:off x="15276195" y="2268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188595</xdr:colOff>
      <xdr:row>13</xdr:row>
      <xdr:rowOff>88900</xdr:rowOff>
    </xdr:from>
    <xdr:to xmlns:xdr="http://schemas.openxmlformats.org/drawingml/2006/spreadsheetDrawing">
      <xdr:col>77</xdr:col>
      <xdr:colOff>95250</xdr:colOff>
      <xdr:row>14</xdr:row>
      <xdr:rowOff>20320</xdr:rowOff>
    </xdr:to>
    <xdr:sp macro="" textlink="">
      <xdr:nvSpPr>
        <xdr:cNvPr id="444" name="フローチャート: 判断 443"/>
        <xdr:cNvSpPr/>
      </xdr:nvSpPr>
      <xdr:spPr>
        <a:xfrm>
          <a:off x="14521815" y="2268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30480</xdr:rowOff>
    </xdr:from>
    <xdr:ext cx="736600" cy="252095"/>
    <xdr:sp macro="" textlink="">
      <xdr:nvSpPr>
        <xdr:cNvPr id="445" name="テキスト ボックス 444"/>
        <xdr:cNvSpPr txBox="1"/>
      </xdr:nvSpPr>
      <xdr:spPr>
        <a:xfrm>
          <a:off x="14227175" y="20421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88900</xdr:rowOff>
    </xdr:from>
    <xdr:to xmlns:xdr="http://schemas.openxmlformats.org/drawingml/2006/spreadsheetDrawing">
      <xdr:col>73</xdr:col>
      <xdr:colOff>44450</xdr:colOff>
      <xdr:row>14</xdr:row>
      <xdr:rowOff>20320</xdr:rowOff>
    </xdr:to>
    <xdr:sp macro="" textlink="">
      <xdr:nvSpPr>
        <xdr:cNvPr id="446" name="フローチャート: 判断 445"/>
        <xdr:cNvSpPr/>
      </xdr:nvSpPr>
      <xdr:spPr>
        <a:xfrm>
          <a:off x="13731240" y="226822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30480</xdr:rowOff>
    </xdr:from>
    <xdr:ext cx="760730" cy="252095"/>
    <xdr:sp macro="" textlink="">
      <xdr:nvSpPr>
        <xdr:cNvPr id="447" name="テキスト ボックス 446"/>
        <xdr:cNvSpPr txBox="1"/>
      </xdr:nvSpPr>
      <xdr:spPr>
        <a:xfrm>
          <a:off x="13421995" y="20421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88900</xdr:rowOff>
    </xdr:from>
    <xdr:to xmlns:xdr="http://schemas.openxmlformats.org/drawingml/2006/spreadsheetDrawing">
      <xdr:col>68</xdr:col>
      <xdr:colOff>188595</xdr:colOff>
      <xdr:row>14</xdr:row>
      <xdr:rowOff>20320</xdr:rowOff>
    </xdr:to>
    <xdr:sp macro="" textlink="">
      <xdr:nvSpPr>
        <xdr:cNvPr id="448" name="フローチャート: 判断 447"/>
        <xdr:cNvSpPr/>
      </xdr:nvSpPr>
      <xdr:spPr>
        <a:xfrm>
          <a:off x="12926060" y="22682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30480</xdr:rowOff>
    </xdr:from>
    <xdr:ext cx="762000" cy="252095"/>
    <xdr:sp macro="" textlink="">
      <xdr:nvSpPr>
        <xdr:cNvPr id="449" name="テキスト ボックス 448"/>
        <xdr:cNvSpPr txBox="1"/>
      </xdr:nvSpPr>
      <xdr:spPr>
        <a:xfrm>
          <a:off x="12635865" y="2042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88900</xdr:rowOff>
    </xdr:from>
    <xdr:to xmlns:xdr="http://schemas.openxmlformats.org/drawingml/2006/spreadsheetDrawing">
      <xdr:col>64</xdr:col>
      <xdr:colOff>152400</xdr:colOff>
      <xdr:row>14</xdr:row>
      <xdr:rowOff>20320</xdr:rowOff>
    </xdr:to>
    <xdr:sp macro="" textlink="">
      <xdr:nvSpPr>
        <xdr:cNvPr id="450" name="フローチャート: 判断 449"/>
        <xdr:cNvSpPr/>
      </xdr:nvSpPr>
      <xdr:spPr>
        <a:xfrm>
          <a:off x="12120880" y="2268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30480</xdr:rowOff>
    </xdr:from>
    <xdr:ext cx="762000" cy="252095"/>
    <xdr:sp macro="" textlink="">
      <xdr:nvSpPr>
        <xdr:cNvPr id="451" name="テキスト ボックス 450"/>
        <xdr:cNvSpPr txBox="1"/>
      </xdr:nvSpPr>
      <xdr:spPr>
        <a:xfrm>
          <a:off x="11832590" y="2042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2095"/>
    <xdr:sp macro="" textlink="">
      <xdr:nvSpPr>
        <xdr:cNvPr id="452" name="テキスト ボックス 451"/>
        <xdr:cNvSpPr txBox="1"/>
      </xdr:nvSpPr>
      <xdr:spPr>
        <a:xfrm>
          <a:off x="1512570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2095"/>
    <xdr:sp macro="" textlink="">
      <xdr:nvSpPr>
        <xdr:cNvPr id="453" name="テキスト ボックス 452"/>
        <xdr:cNvSpPr txBox="1"/>
      </xdr:nvSpPr>
      <xdr:spPr>
        <a:xfrm>
          <a:off x="1437132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2095"/>
    <xdr:sp macro="" textlink="">
      <xdr:nvSpPr>
        <xdr:cNvPr id="454" name="テキスト ボックス 453"/>
        <xdr:cNvSpPr txBox="1"/>
      </xdr:nvSpPr>
      <xdr:spPr>
        <a:xfrm>
          <a:off x="1357884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60730" cy="252095"/>
    <xdr:sp macro="" textlink="">
      <xdr:nvSpPr>
        <xdr:cNvPr id="455" name="テキスト ボックス 454"/>
        <xdr:cNvSpPr txBox="1"/>
      </xdr:nvSpPr>
      <xdr:spPr>
        <a:xfrm>
          <a:off x="12781915" y="4281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2095"/>
    <xdr:sp macro="" textlink="">
      <xdr:nvSpPr>
        <xdr:cNvPr id="456" name="テキスト ボックス 455"/>
        <xdr:cNvSpPr txBox="1"/>
      </xdr:nvSpPr>
      <xdr:spPr>
        <a:xfrm>
          <a:off x="11976735"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99060</xdr:rowOff>
    </xdr:from>
    <xdr:to xmlns:xdr="http://schemas.openxmlformats.org/drawingml/2006/spreadsheetDrawing">
      <xdr:col>68</xdr:col>
      <xdr:colOff>188595</xdr:colOff>
      <xdr:row>14</xdr:row>
      <xdr:rowOff>31115</xdr:rowOff>
    </xdr:to>
    <xdr:sp macro="" textlink="">
      <xdr:nvSpPr>
        <xdr:cNvPr id="457" name="楕円 456"/>
        <xdr:cNvSpPr/>
      </xdr:nvSpPr>
      <xdr:spPr>
        <a:xfrm>
          <a:off x="12926060" y="227838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16510</xdr:rowOff>
    </xdr:from>
    <xdr:ext cx="762000" cy="252095"/>
    <xdr:sp macro="" textlink="">
      <xdr:nvSpPr>
        <xdr:cNvPr id="458" name="テキスト ボックス 457"/>
        <xdr:cNvSpPr txBox="1"/>
      </xdr:nvSpPr>
      <xdr:spPr>
        <a:xfrm>
          <a:off x="12635865" y="23634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2540</xdr:rowOff>
    </xdr:from>
    <xdr:to xmlns:xdr="http://schemas.openxmlformats.org/drawingml/2006/spreadsheetDrawing">
      <xdr:col>64</xdr:col>
      <xdr:colOff>152400</xdr:colOff>
      <xdr:row>14</xdr:row>
      <xdr:rowOff>101600</xdr:rowOff>
    </xdr:to>
    <xdr:sp macro="" textlink="">
      <xdr:nvSpPr>
        <xdr:cNvPr id="459" name="楕円 458"/>
        <xdr:cNvSpPr/>
      </xdr:nvSpPr>
      <xdr:spPr>
        <a:xfrm>
          <a:off x="12120880" y="2349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86995</xdr:rowOff>
    </xdr:from>
    <xdr:ext cx="762000" cy="252095"/>
    <xdr:sp macro="" textlink="">
      <xdr:nvSpPr>
        <xdr:cNvPr id="460" name="テキスト ボックス 459"/>
        <xdr:cNvSpPr txBox="1"/>
      </xdr:nvSpPr>
      <xdr:spPr>
        <a:xfrm>
          <a:off x="11832590" y="2433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2,888
2,883
130.99
4,581,923
4,439,147
139,118
2,623,559
3,407,595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3754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3754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3754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3754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高等学校を町立で運営していること、また、ここ数年の事業量増加による職員数の増や超過勤務手当の増のため類似団体と比較すると上回っており、比率が高い要因となっている。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336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179705</xdr:colOff>
      <xdr:row>41</xdr:row>
      <xdr:rowOff>69850</xdr:rowOff>
    </xdr:to>
    <xdr:cxnSp macro="">
      <xdr:nvCxnSpPr>
        <xdr:cNvPr id="48" name="直線コネクタ 47"/>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190" cy="255270"/>
    <xdr:sp macro="" textlink="">
      <xdr:nvSpPr>
        <xdr:cNvPr id="49" name="テキスト ボックス 48"/>
        <xdr:cNvSpPr txBox="1"/>
      </xdr:nvSpPr>
      <xdr:spPr>
        <a:xfrm>
          <a:off x="23368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179705</xdr:colOff>
      <xdr:row>38</xdr:row>
      <xdr:rowOff>127000</xdr:rowOff>
    </xdr:to>
    <xdr:cxnSp macro="">
      <xdr:nvCxnSpPr>
        <xdr:cNvPr id="50" name="直線コネクタ 49"/>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190" cy="255270"/>
    <xdr:sp macro="" textlink="">
      <xdr:nvSpPr>
        <xdr:cNvPr id="51" name="テキスト ボックス 50"/>
        <xdr:cNvSpPr txBox="1"/>
      </xdr:nvSpPr>
      <xdr:spPr>
        <a:xfrm>
          <a:off x="23368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179705</xdr:colOff>
      <xdr:row>36</xdr:row>
      <xdr:rowOff>12700</xdr:rowOff>
    </xdr:to>
    <xdr:cxnSp macro="">
      <xdr:nvCxnSpPr>
        <xdr:cNvPr id="52" name="直線コネクタ 51"/>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190" cy="255270"/>
    <xdr:sp macro="" textlink="">
      <xdr:nvSpPr>
        <xdr:cNvPr id="53" name="テキスト ボックス 52"/>
        <xdr:cNvSpPr txBox="1"/>
      </xdr:nvSpPr>
      <xdr:spPr>
        <a:xfrm>
          <a:off x="23368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179705</xdr:colOff>
      <xdr:row>33</xdr:row>
      <xdr:rowOff>69850</xdr:rowOff>
    </xdr:to>
    <xdr:cxnSp macro="">
      <xdr:nvCxnSpPr>
        <xdr:cNvPr id="54" name="直線コネクタ 53"/>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190" cy="255270"/>
    <xdr:sp macro="" textlink="">
      <xdr:nvSpPr>
        <xdr:cNvPr id="55" name="テキスト ボックス 54"/>
        <xdr:cNvSpPr txBox="1"/>
      </xdr:nvSpPr>
      <xdr:spPr>
        <a:xfrm>
          <a:off x="23368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6" name="直線コネクタ 55"/>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7" name="テキスト ボックス 56"/>
        <xdr:cNvSpPr txBox="1"/>
      </xdr:nvSpPr>
      <xdr:spPr>
        <a:xfrm>
          <a:off x="2336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58"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33832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5270"/>
    <xdr:sp macro="" textlink="">
      <xdr:nvSpPr>
        <xdr:cNvPr id="60" name="人件費最小値テキスト"/>
        <xdr:cNvSpPr txBox="1"/>
      </xdr:nvSpPr>
      <xdr:spPr>
        <a:xfrm>
          <a:off x="4427220" y="6911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269740" y="69392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42722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269740" y="58280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39</xdr:row>
      <xdr:rowOff>38100</xdr:rowOff>
    </xdr:from>
    <xdr:to xmlns:xdr="http://schemas.openxmlformats.org/drawingml/2006/spreadsheetDrawing">
      <xdr:col>24</xdr:col>
      <xdr:colOff>25400</xdr:colOff>
      <xdr:row>39</xdr:row>
      <xdr:rowOff>106680</xdr:rowOff>
    </xdr:to>
    <xdr:cxnSp macro="">
      <xdr:nvCxnSpPr>
        <xdr:cNvPr id="64" name="直線コネクタ 63"/>
        <xdr:cNvCxnSpPr/>
      </xdr:nvCxnSpPr>
      <xdr:spPr>
        <a:xfrm>
          <a:off x="3594100" y="6724650"/>
          <a:ext cx="7442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5270"/>
    <xdr:sp macro="" textlink="">
      <xdr:nvSpPr>
        <xdr:cNvPr id="65" name="人件費平均値テキスト"/>
        <xdr:cNvSpPr txBox="1"/>
      </xdr:nvSpPr>
      <xdr:spPr>
        <a:xfrm>
          <a:off x="4427220" y="615759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307840" y="63125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38100</xdr:rowOff>
    </xdr:from>
    <xdr:to xmlns:xdr="http://schemas.openxmlformats.org/drawingml/2006/spreadsheetDrawing">
      <xdr:col>19</xdr:col>
      <xdr:colOff>179705</xdr:colOff>
      <xdr:row>39</xdr:row>
      <xdr:rowOff>147320</xdr:rowOff>
    </xdr:to>
    <xdr:cxnSp macro="">
      <xdr:nvCxnSpPr>
        <xdr:cNvPr id="67" name="直線コネクタ 66"/>
        <xdr:cNvCxnSpPr/>
      </xdr:nvCxnSpPr>
      <xdr:spPr>
        <a:xfrm flipV="1">
          <a:off x="2794000" y="6724650"/>
          <a:ext cx="8001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550920" y="62852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32790" cy="255270"/>
    <xdr:sp macro="" textlink="">
      <xdr:nvSpPr>
        <xdr:cNvPr id="69" name="テキスト ボックス 68"/>
        <xdr:cNvSpPr txBox="1"/>
      </xdr:nvSpPr>
      <xdr:spPr>
        <a:xfrm>
          <a:off x="3241040" y="605409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149860</xdr:rowOff>
    </xdr:from>
    <xdr:to xmlns:xdr="http://schemas.openxmlformats.org/drawingml/2006/spreadsheetDrawing">
      <xdr:col>15</xdr:col>
      <xdr:colOff>98425</xdr:colOff>
      <xdr:row>39</xdr:row>
      <xdr:rowOff>147320</xdr:rowOff>
    </xdr:to>
    <xdr:cxnSp macro="">
      <xdr:nvCxnSpPr>
        <xdr:cNvPr id="70" name="直線コネクタ 69"/>
        <xdr:cNvCxnSpPr/>
      </xdr:nvCxnSpPr>
      <xdr:spPr>
        <a:xfrm>
          <a:off x="1986280" y="6664960"/>
          <a:ext cx="80772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2743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149225</xdr:rowOff>
    </xdr:from>
    <xdr:ext cx="762000" cy="259080"/>
    <xdr:sp macro="" textlink="">
      <xdr:nvSpPr>
        <xdr:cNvPr id="72" name="テキスト ボックス 71"/>
        <xdr:cNvSpPr txBox="1"/>
      </xdr:nvSpPr>
      <xdr:spPr>
        <a:xfrm>
          <a:off x="245364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149860</xdr:rowOff>
    </xdr:from>
    <xdr:to xmlns:xdr="http://schemas.openxmlformats.org/drawingml/2006/spreadsheetDrawing">
      <xdr:col>11</xdr:col>
      <xdr:colOff>9525</xdr:colOff>
      <xdr:row>39</xdr:row>
      <xdr:rowOff>19685</xdr:rowOff>
    </xdr:to>
    <xdr:cxnSp macro="">
      <xdr:nvCxnSpPr>
        <xdr:cNvPr id="73" name="直線コネクタ 72"/>
        <xdr:cNvCxnSpPr/>
      </xdr:nvCxnSpPr>
      <xdr:spPr>
        <a:xfrm flipV="1">
          <a:off x="1198880" y="6664960"/>
          <a:ext cx="7874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1955800" y="6344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112395</xdr:rowOff>
    </xdr:from>
    <xdr:ext cx="762000" cy="255270"/>
    <xdr:sp macro="" textlink="">
      <xdr:nvSpPr>
        <xdr:cNvPr id="75" name="テキスト ボックス 74"/>
        <xdr:cNvSpPr txBox="1"/>
      </xdr:nvSpPr>
      <xdr:spPr>
        <a:xfrm>
          <a:off x="1645920" y="6113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14808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58190" cy="259080"/>
    <xdr:sp macro="" textlink="">
      <xdr:nvSpPr>
        <xdr:cNvPr id="77" name="テキスト ボックス 76"/>
        <xdr:cNvSpPr txBox="1"/>
      </xdr:nvSpPr>
      <xdr:spPr>
        <a:xfrm>
          <a:off x="858520" y="6094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190" cy="259080"/>
    <xdr:sp macro="" textlink="">
      <xdr:nvSpPr>
        <xdr:cNvPr id="78" name="テキスト ボックス 77"/>
        <xdr:cNvSpPr txBox="1"/>
      </xdr:nvSpPr>
      <xdr:spPr>
        <a:xfrm>
          <a:off x="41427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8190" cy="259080"/>
    <xdr:sp macro="" textlink="">
      <xdr:nvSpPr>
        <xdr:cNvPr id="79" name="テキスト ボックス 78"/>
        <xdr:cNvSpPr txBox="1"/>
      </xdr:nvSpPr>
      <xdr:spPr>
        <a:xfrm>
          <a:off x="34061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1" name="テキスト ボックス 80"/>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190" cy="259080"/>
    <xdr:sp macro="" textlink="">
      <xdr:nvSpPr>
        <xdr:cNvPr id="82" name="テキスト ボックス 81"/>
        <xdr:cNvSpPr txBox="1"/>
      </xdr:nvSpPr>
      <xdr:spPr>
        <a:xfrm>
          <a:off x="10033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55880</xdr:rowOff>
    </xdr:from>
    <xdr:to xmlns:xdr="http://schemas.openxmlformats.org/drawingml/2006/spreadsheetDrawing">
      <xdr:col>24</xdr:col>
      <xdr:colOff>76200</xdr:colOff>
      <xdr:row>39</xdr:row>
      <xdr:rowOff>157480</xdr:rowOff>
    </xdr:to>
    <xdr:sp macro="" textlink="">
      <xdr:nvSpPr>
        <xdr:cNvPr id="83" name="楕円 82"/>
        <xdr:cNvSpPr/>
      </xdr:nvSpPr>
      <xdr:spPr>
        <a:xfrm>
          <a:off x="4307840" y="67424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27940</xdr:rowOff>
    </xdr:from>
    <xdr:ext cx="762000" cy="259080"/>
    <xdr:sp macro="" textlink="">
      <xdr:nvSpPr>
        <xdr:cNvPr id="84" name="人件費該当値テキスト"/>
        <xdr:cNvSpPr txBox="1"/>
      </xdr:nvSpPr>
      <xdr:spPr>
        <a:xfrm>
          <a:off x="4427220"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158750</xdr:rowOff>
    </xdr:from>
    <xdr:to xmlns:xdr="http://schemas.openxmlformats.org/drawingml/2006/spreadsheetDrawing">
      <xdr:col>20</xdr:col>
      <xdr:colOff>38100</xdr:colOff>
      <xdr:row>39</xdr:row>
      <xdr:rowOff>88900</xdr:rowOff>
    </xdr:to>
    <xdr:sp macro="" textlink="">
      <xdr:nvSpPr>
        <xdr:cNvPr id="85" name="楕円 84"/>
        <xdr:cNvSpPr/>
      </xdr:nvSpPr>
      <xdr:spPr>
        <a:xfrm>
          <a:off x="3550920" y="6673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73660</xdr:rowOff>
    </xdr:from>
    <xdr:ext cx="732790" cy="259080"/>
    <xdr:sp macro="" textlink="">
      <xdr:nvSpPr>
        <xdr:cNvPr id="86" name="テキスト ボックス 85"/>
        <xdr:cNvSpPr txBox="1"/>
      </xdr:nvSpPr>
      <xdr:spPr>
        <a:xfrm>
          <a:off x="3241040" y="67602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96520</xdr:rowOff>
    </xdr:from>
    <xdr:to xmlns:xdr="http://schemas.openxmlformats.org/drawingml/2006/spreadsheetDrawing">
      <xdr:col>15</xdr:col>
      <xdr:colOff>149225</xdr:colOff>
      <xdr:row>40</xdr:row>
      <xdr:rowOff>26670</xdr:rowOff>
    </xdr:to>
    <xdr:sp macro="" textlink="">
      <xdr:nvSpPr>
        <xdr:cNvPr id="87" name="楕円 86"/>
        <xdr:cNvSpPr/>
      </xdr:nvSpPr>
      <xdr:spPr>
        <a:xfrm>
          <a:off x="27432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11430</xdr:rowOff>
    </xdr:from>
    <xdr:ext cx="762000" cy="259080"/>
    <xdr:sp macro="" textlink="">
      <xdr:nvSpPr>
        <xdr:cNvPr id="88" name="テキスト ボックス 87"/>
        <xdr:cNvSpPr txBox="1"/>
      </xdr:nvSpPr>
      <xdr:spPr>
        <a:xfrm>
          <a:off x="245364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99060</xdr:rowOff>
    </xdr:from>
    <xdr:to xmlns:xdr="http://schemas.openxmlformats.org/drawingml/2006/spreadsheetDrawing">
      <xdr:col>11</xdr:col>
      <xdr:colOff>60325</xdr:colOff>
      <xdr:row>39</xdr:row>
      <xdr:rowOff>29210</xdr:rowOff>
    </xdr:to>
    <xdr:sp macro="" textlink="">
      <xdr:nvSpPr>
        <xdr:cNvPr id="89" name="楕円 88"/>
        <xdr:cNvSpPr/>
      </xdr:nvSpPr>
      <xdr:spPr>
        <a:xfrm>
          <a:off x="1955800" y="66141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13970</xdr:rowOff>
    </xdr:from>
    <xdr:ext cx="762000" cy="259080"/>
    <xdr:sp macro="" textlink="">
      <xdr:nvSpPr>
        <xdr:cNvPr id="90" name="テキスト ボックス 89"/>
        <xdr:cNvSpPr txBox="1"/>
      </xdr:nvSpPr>
      <xdr:spPr>
        <a:xfrm>
          <a:off x="164592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140335</xdr:rowOff>
    </xdr:from>
    <xdr:to xmlns:xdr="http://schemas.openxmlformats.org/drawingml/2006/spreadsheetDrawing">
      <xdr:col>6</xdr:col>
      <xdr:colOff>171450</xdr:colOff>
      <xdr:row>39</xdr:row>
      <xdr:rowOff>70485</xdr:rowOff>
    </xdr:to>
    <xdr:sp macro="" textlink="">
      <xdr:nvSpPr>
        <xdr:cNvPr id="91" name="楕円 90"/>
        <xdr:cNvSpPr/>
      </xdr:nvSpPr>
      <xdr:spPr>
        <a:xfrm>
          <a:off x="114808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55245</xdr:rowOff>
    </xdr:from>
    <xdr:ext cx="758190" cy="255270"/>
    <xdr:sp macro="" textlink="">
      <xdr:nvSpPr>
        <xdr:cNvPr id="92" name="テキスト ボックス 91"/>
        <xdr:cNvSpPr txBox="1"/>
      </xdr:nvSpPr>
      <xdr:spPr>
        <a:xfrm>
          <a:off x="858520" y="67417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係る経常収支比率が高くなっており、既存施設の維持管理に係る委託費用が増加していることが大きな要因の一つである。今後も、消耗品費の削減や、施設の統廃合による維持管理費の削減等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4" name="テキスト ボックス 103"/>
        <xdr:cNvSpPr txBox="1"/>
      </xdr:nvSpPr>
      <xdr:spPr>
        <a:xfrm>
          <a:off x="1114806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6" name="テキスト ボックス 105"/>
        <xdr:cNvSpPr txBox="1"/>
      </xdr:nvSpPr>
      <xdr:spPr>
        <a:xfrm>
          <a:off x="1073912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4190" cy="255270"/>
    <xdr:sp macro="" textlink="">
      <xdr:nvSpPr>
        <xdr:cNvPr id="108" name="テキスト ボックス 107"/>
        <xdr:cNvSpPr txBox="1"/>
      </xdr:nvSpPr>
      <xdr:spPr>
        <a:xfrm>
          <a:off x="10739120" y="3528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4190" cy="255270"/>
    <xdr:sp macro="" textlink="">
      <xdr:nvSpPr>
        <xdr:cNvPr id="110" name="テキスト ボックス 109"/>
        <xdr:cNvSpPr txBox="1"/>
      </xdr:nvSpPr>
      <xdr:spPr>
        <a:xfrm>
          <a:off x="10739120" y="3070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4190" cy="255270"/>
    <xdr:sp macro="" textlink="">
      <xdr:nvSpPr>
        <xdr:cNvPr id="112" name="テキスト ボックス 111"/>
        <xdr:cNvSpPr txBox="1"/>
      </xdr:nvSpPr>
      <xdr:spPr>
        <a:xfrm>
          <a:off x="10739120" y="2613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4190" cy="255270"/>
    <xdr:sp macro="" textlink="">
      <xdr:nvSpPr>
        <xdr:cNvPr id="114" name="テキスト ボックス 113"/>
        <xdr:cNvSpPr txBox="1"/>
      </xdr:nvSpPr>
      <xdr:spPr>
        <a:xfrm>
          <a:off x="10739120" y="2156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484376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113030</xdr:rowOff>
    </xdr:from>
    <xdr:ext cx="762000" cy="259080"/>
    <xdr:sp macro="" textlink="">
      <xdr:nvSpPr>
        <xdr:cNvPr id="118" name="物件費最小値テキスト"/>
        <xdr:cNvSpPr txBox="1"/>
      </xdr:nvSpPr>
      <xdr:spPr>
        <a:xfrm>
          <a:off x="14915515"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179705</xdr:colOff>
      <xdr:row>20</xdr:row>
      <xdr:rowOff>140970</xdr:rowOff>
    </xdr:to>
    <xdr:cxnSp macro="">
      <xdr:nvCxnSpPr>
        <xdr:cNvPr id="119" name="直線コネクタ 118"/>
        <xdr:cNvCxnSpPr/>
      </xdr:nvCxnSpPr>
      <xdr:spPr>
        <a:xfrm>
          <a:off x="14754860" y="3569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13</xdr:row>
      <xdr:rowOff>83185</xdr:rowOff>
    </xdr:from>
    <xdr:ext cx="762000" cy="259080"/>
    <xdr:sp macro="" textlink="">
      <xdr:nvSpPr>
        <xdr:cNvPr id="120" name="物件費最大値テキスト"/>
        <xdr:cNvSpPr txBox="1"/>
      </xdr:nvSpPr>
      <xdr:spPr>
        <a:xfrm>
          <a:off x="14915515"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179705</xdr:colOff>
      <xdr:row>14</xdr:row>
      <xdr:rowOff>168275</xdr:rowOff>
    </xdr:to>
    <xdr:cxnSp macro="">
      <xdr:nvCxnSpPr>
        <xdr:cNvPr id="121" name="直線コネクタ 120"/>
        <xdr:cNvCxnSpPr/>
      </xdr:nvCxnSpPr>
      <xdr:spPr>
        <a:xfrm>
          <a:off x="14754860" y="25685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60960</xdr:rowOff>
    </xdr:from>
    <xdr:to xmlns:xdr="http://schemas.openxmlformats.org/drawingml/2006/spreadsheetDrawing">
      <xdr:col>82</xdr:col>
      <xdr:colOff>107950</xdr:colOff>
      <xdr:row>17</xdr:row>
      <xdr:rowOff>129540</xdr:rowOff>
    </xdr:to>
    <xdr:cxnSp macro="">
      <xdr:nvCxnSpPr>
        <xdr:cNvPr id="122" name="直線コネクタ 121"/>
        <xdr:cNvCxnSpPr/>
      </xdr:nvCxnSpPr>
      <xdr:spPr>
        <a:xfrm>
          <a:off x="14086840" y="2975610"/>
          <a:ext cx="7569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40640</xdr:rowOff>
    </xdr:from>
    <xdr:ext cx="762000" cy="255270"/>
    <xdr:sp macro="" textlink="">
      <xdr:nvSpPr>
        <xdr:cNvPr id="123" name="物件費平均値テキスト"/>
        <xdr:cNvSpPr txBox="1"/>
      </xdr:nvSpPr>
      <xdr:spPr>
        <a:xfrm>
          <a:off x="14915515" y="27838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479296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60960</xdr:rowOff>
    </xdr:from>
    <xdr:to xmlns:xdr="http://schemas.openxmlformats.org/drawingml/2006/spreadsheetDrawing">
      <xdr:col>78</xdr:col>
      <xdr:colOff>69850</xdr:colOff>
      <xdr:row>17</xdr:row>
      <xdr:rowOff>115570</xdr:rowOff>
    </xdr:to>
    <xdr:cxnSp macro="">
      <xdr:nvCxnSpPr>
        <xdr:cNvPr id="125" name="直線コネクタ 124"/>
        <xdr:cNvCxnSpPr/>
      </xdr:nvCxnSpPr>
      <xdr:spPr>
        <a:xfrm flipV="1">
          <a:off x="13298170" y="2975610"/>
          <a:ext cx="78867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403604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80645</xdr:rowOff>
    </xdr:from>
    <xdr:ext cx="732790" cy="259080"/>
    <xdr:sp macro="" textlink="">
      <xdr:nvSpPr>
        <xdr:cNvPr id="127" name="テキスト ボックス 126"/>
        <xdr:cNvSpPr txBox="1"/>
      </xdr:nvSpPr>
      <xdr:spPr>
        <a:xfrm>
          <a:off x="13746480" y="265239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115570</xdr:rowOff>
    </xdr:from>
    <xdr:to xmlns:xdr="http://schemas.openxmlformats.org/drawingml/2006/spreadsheetDrawing">
      <xdr:col>73</xdr:col>
      <xdr:colOff>179705</xdr:colOff>
      <xdr:row>18</xdr:row>
      <xdr:rowOff>149860</xdr:rowOff>
    </xdr:to>
    <xdr:cxnSp macro="">
      <xdr:nvCxnSpPr>
        <xdr:cNvPr id="128" name="直線コネクタ 127"/>
        <xdr:cNvCxnSpPr/>
      </xdr:nvCxnSpPr>
      <xdr:spPr>
        <a:xfrm flipV="1">
          <a:off x="12491720" y="3030220"/>
          <a:ext cx="8064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3248640" y="2887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293876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104140</xdr:rowOff>
    </xdr:from>
    <xdr:to xmlns:xdr="http://schemas.openxmlformats.org/drawingml/2006/spreadsheetDrawing">
      <xdr:col>69</xdr:col>
      <xdr:colOff>92075</xdr:colOff>
      <xdr:row>18</xdr:row>
      <xdr:rowOff>149860</xdr:rowOff>
    </xdr:to>
    <xdr:cxnSp macro="">
      <xdr:nvCxnSpPr>
        <xdr:cNvPr id="131" name="直線コネクタ 130"/>
        <xdr:cNvCxnSpPr/>
      </xdr:nvCxnSpPr>
      <xdr:spPr>
        <a:xfrm>
          <a:off x="11684000" y="319024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244092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62000" cy="255270"/>
    <xdr:sp macro="" textlink="">
      <xdr:nvSpPr>
        <xdr:cNvPr id="133" name="テキスト ボックス 132"/>
        <xdr:cNvSpPr txBox="1"/>
      </xdr:nvSpPr>
      <xdr:spPr>
        <a:xfrm>
          <a:off x="12151360" y="27393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1653520" y="2961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5270"/>
    <xdr:sp macro="" textlink="">
      <xdr:nvSpPr>
        <xdr:cNvPr id="135" name="テキスト ボックス 134"/>
        <xdr:cNvSpPr txBox="1"/>
      </xdr:nvSpPr>
      <xdr:spPr>
        <a:xfrm>
          <a:off x="11343640" y="27298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8190" cy="259080"/>
    <xdr:sp macro="" textlink="">
      <xdr:nvSpPr>
        <xdr:cNvPr id="136" name="テキスト ボックス 135"/>
        <xdr:cNvSpPr txBox="1"/>
      </xdr:nvSpPr>
      <xdr:spPr>
        <a:xfrm>
          <a:off x="146481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37" name="テキスト ボックス 136"/>
        <xdr:cNvSpPr txBox="1"/>
      </xdr:nvSpPr>
      <xdr:spPr>
        <a:xfrm>
          <a:off x="138912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8" name="テキスト ボックス 137"/>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0" name="テキスト ボックス 139"/>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78740</xdr:rowOff>
    </xdr:from>
    <xdr:to xmlns:xdr="http://schemas.openxmlformats.org/drawingml/2006/spreadsheetDrawing">
      <xdr:col>82</xdr:col>
      <xdr:colOff>158750</xdr:colOff>
      <xdr:row>18</xdr:row>
      <xdr:rowOff>8890</xdr:rowOff>
    </xdr:to>
    <xdr:sp macro="" textlink="">
      <xdr:nvSpPr>
        <xdr:cNvPr id="141" name="楕円 140"/>
        <xdr:cNvSpPr/>
      </xdr:nvSpPr>
      <xdr:spPr>
        <a:xfrm>
          <a:off x="14792960" y="29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50800</xdr:rowOff>
    </xdr:from>
    <xdr:ext cx="762000" cy="259080"/>
    <xdr:sp macro="" textlink="">
      <xdr:nvSpPr>
        <xdr:cNvPr id="142" name="物件費該当値テキスト"/>
        <xdr:cNvSpPr txBox="1"/>
      </xdr:nvSpPr>
      <xdr:spPr>
        <a:xfrm>
          <a:off x="14915515"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10160</xdr:rowOff>
    </xdr:from>
    <xdr:to xmlns:xdr="http://schemas.openxmlformats.org/drawingml/2006/spreadsheetDrawing">
      <xdr:col>78</xdr:col>
      <xdr:colOff>120650</xdr:colOff>
      <xdr:row>17</xdr:row>
      <xdr:rowOff>111760</xdr:rowOff>
    </xdr:to>
    <xdr:sp macro="" textlink="">
      <xdr:nvSpPr>
        <xdr:cNvPr id="143" name="楕円 142"/>
        <xdr:cNvSpPr/>
      </xdr:nvSpPr>
      <xdr:spPr>
        <a:xfrm>
          <a:off x="14036040" y="29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96520</xdr:rowOff>
    </xdr:from>
    <xdr:ext cx="732790" cy="259080"/>
    <xdr:sp macro="" textlink="">
      <xdr:nvSpPr>
        <xdr:cNvPr id="144" name="テキスト ボックス 143"/>
        <xdr:cNvSpPr txBox="1"/>
      </xdr:nvSpPr>
      <xdr:spPr>
        <a:xfrm>
          <a:off x="13746480" y="30111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45" name="楕円 144"/>
        <xdr:cNvSpPr/>
      </xdr:nvSpPr>
      <xdr:spPr>
        <a:xfrm>
          <a:off x="13248640" y="2979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151130</xdr:rowOff>
    </xdr:from>
    <xdr:ext cx="762000" cy="259080"/>
    <xdr:sp macro="" textlink="">
      <xdr:nvSpPr>
        <xdr:cNvPr id="146" name="テキスト ボックス 145"/>
        <xdr:cNvSpPr txBox="1"/>
      </xdr:nvSpPr>
      <xdr:spPr>
        <a:xfrm>
          <a:off x="1293876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99060</xdr:rowOff>
    </xdr:from>
    <xdr:to xmlns:xdr="http://schemas.openxmlformats.org/drawingml/2006/spreadsheetDrawing">
      <xdr:col>69</xdr:col>
      <xdr:colOff>142875</xdr:colOff>
      <xdr:row>19</xdr:row>
      <xdr:rowOff>29210</xdr:rowOff>
    </xdr:to>
    <xdr:sp macro="" textlink="">
      <xdr:nvSpPr>
        <xdr:cNvPr id="147" name="楕円 146"/>
        <xdr:cNvSpPr/>
      </xdr:nvSpPr>
      <xdr:spPr>
        <a:xfrm>
          <a:off x="1244092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13970</xdr:rowOff>
    </xdr:from>
    <xdr:ext cx="762000" cy="259080"/>
    <xdr:sp macro="" textlink="">
      <xdr:nvSpPr>
        <xdr:cNvPr id="148" name="テキスト ボックス 147"/>
        <xdr:cNvSpPr txBox="1"/>
      </xdr:nvSpPr>
      <xdr:spPr>
        <a:xfrm>
          <a:off x="12151360" y="327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53340</xdr:rowOff>
    </xdr:from>
    <xdr:to xmlns:xdr="http://schemas.openxmlformats.org/drawingml/2006/spreadsheetDrawing">
      <xdr:col>65</xdr:col>
      <xdr:colOff>53975</xdr:colOff>
      <xdr:row>18</xdr:row>
      <xdr:rowOff>154940</xdr:rowOff>
    </xdr:to>
    <xdr:sp macro="" textlink="">
      <xdr:nvSpPr>
        <xdr:cNvPr id="149" name="楕円 148"/>
        <xdr:cNvSpPr/>
      </xdr:nvSpPr>
      <xdr:spPr>
        <a:xfrm>
          <a:off x="11653520" y="3139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139700</xdr:rowOff>
    </xdr:from>
    <xdr:ext cx="762000" cy="259080"/>
    <xdr:sp macro="" textlink="">
      <xdr:nvSpPr>
        <xdr:cNvPr id="150" name="テキスト ボックス 149"/>
        <xdr:cNvSpPr txBox="1"/>
      </xdr:nvSpPr>
      <xdr:spPr>
        <a:xfrm>
          <a:off x="1134364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1" name="正方形/長方形 150"/>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58" name="正方形/長方形 157"/>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0" name="正方形/長方形 159"/>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類似団体平均値と比較すると下回っているが、当町には在宅の障がい者（児）が多く、障害福祉サービス費は他市町村と比較すると高い割合にある。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2" name="テキスト ボックス 161"/>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3" name="直線コネクタ 162"/>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64" name="テキスト ボックス 163"/>
        <xdr:cNvSpPr txBox="1"/>
      </xdr:nvSpPr>
      <xdr:spPr>
        <a:xfrm>
          <a:off x="2336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65" name="直線コネクタ 164"/>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190" cy="259080"/>
    <xdr:sp macro="" textlink="">
      <xdr:nvSpPr>
        <xdr:cNvPr id="166" name="テキスト ボックス 165"/>
        <xdr:cNvSpPr txBox="1"/>
      </xdr:nvSpPr>
      <xdr:spPr>
        <a:xfrm>
          <a:off x="23368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67" name="直線コネクタ 166"/>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190" cy="255270"/>
    <xdr:sp macro="" textlink="">
      <xdr:nvSpPr>
        <xdr:cNvPr id="168" name="テキスト ボックス 167"/>
        <xdr:cNvSpPr txBox="1"/>
      </xdr:nvSpPr>
      <xdr:spPr>
        <a:xfrm>
          <a:off x="23368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69" name="直線コネクタ 168"/>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190" cy="258445"/>
    <xdr:sp macro="" textlink="">
      <xdr:nvSpPr>
        <xdr:cNvPr id="170" name="テキスト ボックス 169"/>
        <xdr:cNvSpPr txBox="1"/>
      </xdr:nvSpPr>
      <xdr:spPr>
        <a:xfrm>
          <a:off x="23368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71" name="直線コネクタ 170"/>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190" cy="259080"/>
    <xdr:sp macro="" textlink="">
      <xdr:nvSpPr>
        <xdr:cNvPr id="172" name="テキスト ボックス 171"/>
        <xdr:cNvSpPr txBox="1"/>
      </xdr:nvSpPr>
      <xdr:spPr>
        <a:xfrm>
          <a:off x="23368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73" name="直線コネクタ 172"/>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190" cy="255270"/>
    <xdr:sp macro="" textlink="">
      <xdr:nvSpPr>
        <xdr:cNvPr id="174" name="テキスト ボックス 173"/>
        <xdr:cNvSpPr txBox="1"/>
      </xdr:nvSpPr>
      <xdr:spPr>
        <a:xfrm>
          <a:off x="23368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75" name="直線コネクタ 174"/>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190" cy="259080"/>
    <xdr:sp macro="" textlink="">
      <xdr:nvSpPr>
        <xdr:cNvPr id="176" name="テキスト ボックス 175"/>
        <xdr:cNvSpPr txBox="1"/>
      </xdr:nvSpPr>
      <xdr:spPr>
        <a:xfrm>
          <a:off x="23368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7" name="直線コネクタ 176"/>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78"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33832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42722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269740" y="104794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5270"/>
    <xdr:sp macro="" textlink="">
      <xdr:nvSpPr>
        <xdr:cNvPr id="182" name="扶助費最大値テキスト"/>
        <xdr:cNvSpPr txBox="1"/>
      </xdr:nvSpPr>
      <xdr:spPr>
        <a:xfrm>
          <a:off x="4427220" y="8785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269740" y="9042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54</xdr:row>
      <xdr:rowOff>94615</xdr:rowOff>
    </xdr:from>
    <xdr:to xmlns:xdr="http://schemas.openxmlformats.org/drawingml/2006/spreadsheetDrawing">
      <xdr:col>24</xdr:col>
      <xdr:colOff>25400</xdr:colOff>
      <xdr:row>54</xdr:row>
      <xdr:rowOff>110490</xdr:rowOff>
    </xdr:to>
    <xdr:cxnSp macro="">
      <xdr:nvCxnSpPr>
        <xdr:cNvPr id="184" name="直線コネクタ 183"/>
        <xdr:cNvCxnSpPr/>
      </xdr:nvCxnSpPr>
      <xdr:spPr>
        <a:xfrm>
          <a:off x="3594100" y="9352915"/>
          <a:ext cx="7442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130175</xdr:rowOff>
    </xdr:from>
    <xdr:ext cx="762000" cy="259080"/>
    <xdr:sp macro="" textlink="">
      <xdr:nvSpPr>
        <xdr:cNvPr id="185" name="扶助費平均値テキスト"/>
        <xdr:cNvSpPr txBox="1"/>
      </xdr:nvSpPr>
      <xdr:spPr>
        <a:xfrm>
          <a:off x="442722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307840" y="94164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94615</xdr:rowOff>
    </xdr:from>
    <xdr:to xmlns:xdr="http://schemas.openxmlformats.org/drawingml/2006/spreadsheetDrawing">
      <xdr:col>19</xdr:col>
      <xdr:colOff>179705</xdr:colOff>
      <xdr:row>54</xdr:row>
      <xdr:rowOff>127000</xdr:rowOff>
    </xdr:to>
    <xdr:cxnSp macro="">
      <xdr:nvCxnSpPr>
        <xdr:cNvPr id="187" name="直線コネクタ 186"/>
        <xdr:cNvCxnSpPr/>
      </xdr:nvCxnSpPr>
      <xdr:spPr>
        <a:xfrm flipV="1">
          <a:off x="2794000" y="935291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550920" y="9399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2790" cy="258445"/>
    <xdr:sp macro="" textlink="">
      <xdr:nvSpPr>
        <xdr:cNvPr id="189" name="テキスト ボックス 188"/>
        <xdr:cNvSpPr txBox="1"/>
      </xdr:nvSpPr>
      <xdr:spPr>
        <a:xfrm>
          <a:off x="3241040" y="948626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54</xdr:row>
      <xdr:rowOff>127000</xdr:rowOff>
    </xdr:to>
    <xdr:cxnSp macro="">
      <xdr:nvCxnSpPr>
        <xdr:cNvPr id="190" name="直線コネクタ 189"/>
        <xdr:cNvCxnSpPr/>
      </xdr:nvCxnSpPr>
      <xdr:spPr>
        <a:xfrm>
          <a:off x="1986280" y="93853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2743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192" name="テキスト ボックス 191"/>
        <xdr:cNvSpPr txBox="1"/>
      </xdr:nvSpPr>
      <xdr:spPr>
        <a:xfrm>
          <a:off x="245364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127000</xdr:rowOff>
    </xdr:from>
    <xdr:to xmlns:xdr="http://schemas.openxmlformats.org/drawingml/2006/spreadsheetDrawing">
      <xdr:col>11</xdr:col>
      <xdr:colOff>9525</xdr:colOff>
      <xdr:row>55</xdr:row>
      <xdr:rowOff>4445</xdr:rowOff>
    </xdr:to>
    <xdr:cxnSp macro="">
      <xdr:nvCxnSpPr>
        <xdr:cNvPr id="193" name="直線コネクタ 192"/>
        <xdr:cNvCxnSpPr/>
      </xdr:nvCxnSpPr>
      <xdr:spPr>
        <a:xfrm flipV="1">
          <a:off x="1198880" y="9385300"/>
          <a:ext cx="7874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1955800" y="94653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121920</xdr:rowOff>
    </xdr:from>
    <xdr:ext cx="762000" cy="255270"/>
    <xdr:sp macro="" textlink="">
      <xdr:nvSpPr>
        <xdr:cNvPr id="195" name="テキスト ボックス 194"/>
        <xdr:cNvSpPr txBox="1"/>
      </xdr:nvSpPr>
      <xdr:spPr>
        <a:xfrm>
          <a:off x="1645920" y="9551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4808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8190" cy="259080"/>
    <xdr:sp macro="" textlink="">
      <xdr:nvSpPr>
        <xdr:cNvPr id="197" name="テキスト ボックス 196"/>
        <xdr:cNvSpPr txBox="1"/>
      </xdr:nvSpPr>
      <xdr:spPr>
        <a:xfrm>
          <a:off x="858520" y="9535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190" cy="259080"/>
    <xdr:sp macro="" textlink="">
      <xdr:nvSpPr>
        <xdr:cNvPr id="198" name="テキスト ボックス 197"/>
        <xdr:cNvSpPr txBox="1"/>
      </xdr:nvSpPr>
      <xdr:spPr>
        <a:xfrm>
          <a:off x="41427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8190" cy="259080"/>
    <xdr:sp macro="" textlink="">
      <xdr:nvSpPr>
        <xdr:cNvPr id="199" name="テキスト ボックス 198"/>
        <xdr:cNvSpPr txBox="1"/>
      </xdr:nvSpPr>
      <xdr:spPr>
        <a:xfrm>
          <a:off x="34061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1" name="テキスト ボックス 200"/>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190" cy="259080"/>
    <xdr:sp macro="" textlink="">
      <xdr:nvSpPr>
        <xdr:cNvPr id="202" name="テキスト ボックス 201"/>
        <xdr:cNvSpPr txBox="1"/>
      </xdr:nvSpPr>
      <xdr:spPr>
        <a:xfrm>
          <a:off x="10033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59690</xdr:rowOff>
    </xdr:from>
    <xdr:to xmlns:xdr="http://schemas.openxmlformats.org/drawingml/2006/spreadsheetDrawing">
      <xdr:col>24</xdr:col>
      <xdr:colOff>76200</xdr:colOff>
      <xdr:row>54</xdr:row>
      <xdr:rowOff>161290</xdr:rowOff>
    </xdr:to>
    <xdr:sp macro="" textlink="">
      <xdr:nvSpPr>
        <xdr:cNvPr id="203" name="楕円 202"/>
        <xdr:cNvSpPr/>
      </xdr:nvSpPr>
      <xdr:spPr>
        <a:xfrm>
          <a:off x="4307840" y="93179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76200</xdr:rowOff>
    </xdr:from>
    <xdr:ext cx="762000" cy="255270"/>
    <xdr:sp macro="" textlink="">
      <xdr:nvSpPr>
        <xdr:cNvPr id="204" name="扶助費該当値テキスト"/>
        <xdr:cNvSpPr txBox="1"/>
      </xdr:nvSpPr>
      <xdr:spPr>
        <a:xfrm>
          <a:off x="4427220" y="9163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43815</xdr:rowOff>
    </xdr:from>
    <xdr:to xmlns:xdr="http://schemas.openxmlformats.org/drawingml/2006/spreadsheetDrawing">
      <xdr:col>20</xdr:col>
      <xdr:colOff>38100</xdr:colOff>
      <xdr:row>54</xdr:row>
      <xdr:rowOff>145415</xdr:rowOff>
    </xdr:to>
    <xdr:sp macro="" textlink="">
      <xdr:nvSpPr>
        <xdr:cNvPr id="205" name="楕円 204"/>
        <xdr:cNvSpPr/>
      </xdr:nvSpPr>
      <xdr:spPr>
        <a:xfrm>
          <a:off x="3550920" y="9302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155575</xdr:rowOff>
    </xdr:from>
    <xdr:ext cx="732790" cy="255270"/>
    <xdr:sp macro="" textlink="">
      <xdr:nvSpPr>
        <xdr:cNvPr id="206" name="テキスト ボックス 205"/>
        <xdr:cNvSpPr txBox="1"/>
      </xdr:nvSpPr>
      <xdr:spPr>
        <a:xfrm>
          <a:off x="3241040" y="90709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2743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45364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09" name="楕円 208"/>
        <xdr:cNvSpPr/>
      </xdr:nvSpPr>
      <xdr:spPr>
        <a:xfrm>
          <a:off x="1955800" y="933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2000" cy="259080"/>
    <xdr:sp macro="" textlink="">
      <xdr:nvSpPr>
        <xdr:cNvPr id="210" name="テキスト ボックス 209"/>
        <xdr:cNvSpPr txBox="1"/>
      </xdr:nvSpPr>
      <xdr:spPr>
        <a:xfrm>
          <a:off x="164592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125095</xdr:rowOff>
    </xdr:from>
    <xdr:to xmlns:xdr="http://schemas.openxmlformats.org/drawingml/2006/spreadsheetDrawing">
      <xdr:col>6</xdr:col>
      <xdr:colOff>171450</xdr:colOff>
      <xdr:row>55</xdr:row>
      <xdr:rowOff>55245</xdr:rowOff>
    </xdr:to>
    <xdr:sp macro="" textlink="">
      <xdr:nvSpPr>
        <xdr:cNvPr id="211" name="楕円 210"/>
        <xdr:cNvSpPr/>
      </xdr:nvSpPr>
      <xdr:spPr>
        <a:xfrm>
          <a:off x="114808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65405</xdr:rowOff>
    </xdr:from>
    <xdr:ext cx="758190" cy="255270"/>
    <xdr:sp macro="" textlink="">
      <xdr:nvSpPr>
        <xdr:cNvPr id="212" name="テキスト ボックス 211"/>
        <xdr:cNvSpPr txBox="1"/>
      </xdr:nvSpPr>
      <xdr:spPr>
        <a:xfrm>
          <a:off x="858520" y="9152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令和３年度から比較すると割合は大幅に減少し、類似団体平均値を下回った。今後も</a:t>
          </a:r>
          <a:r>
            <a:rPr lang="ja-JP" altLang="en-US"/>
            <a:t>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24" name="テキスト ボックス 223"/>
        <xdr:cNvSpPr txBox="1"/>
      </xdr:nvSpPr>
      <xdr:spPr>
        <a:xfrm>
          <a:off x="111480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26" name="テキスト ボックス 225"/>
        <xdr:cNvSpPr txBox="1"/>
      </xdr:nvSpPr>
      <xdr:spPr>
        <a:xfrm>
          <a:off x="1073912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1186160" y="10414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4190" cy="255270"/>
    <xdr:sp macro="" textlink="">
      <xdr:nvSpPr>
        <xdr:cNvPr id="228" name="テキスト ボックス 227"/>
        <xdr:cNvSpPr txBox="1"/>
      </xdr:nvSpPr>
      <xdr:spPr>
        <a:xfrm>
          <a:off x="10739120" y="10271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190" cy="255270"/>
    <xdr:sp macro="" textlink="">
      <xdr:nvSpPr>
        <xdr:cNvPr id="230" name="テキスト ボックス 229"/>
        <xdr:cNvSpPr txBox="1"/>
      </xdr:nvSpPr>
      <xdr:spPr>
        <a:xfrm>
          <a:off x="1073912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1186160" y="9271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4190" cy="255270"/>
    <xdr:sp macro="" textlink="">
      <xdr:nvSpPr>
        <xdr:cNvPr id="232" name="テキスト ボックス 231"/>
        <xdr:cNvSpPr txBox="1"/>
      </xdr:nvSpPr>
      <xdr:spPr>
        <a:xfrm>
          <a:off x="10739120" y="9128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484376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1905</xdr:rowOff>
    </xdr:from>
    <xdr:ext cx="762000" cy="259080"/>
    <xdr:sp macro="" textlink="">
      <xdr:nvSpPr>
        <xdr:cNvPr id="236" name="その他最小値テキスト"/>
        <xdr:cNvSpPr txBox="1"/>
      </xdr:nvSpPr>
      <xdr:spPr>
        <a:xfrm>
          <a:off x="14915515"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179705</xdr:colOff>
      <xdr:row>61</xdr:row>
      <xdr:rowOff>29845</xdr:rowOff>
    </xdr:to>
    <xdr:cxnSp macro="">
      <xdr:nvCxnSpPr>
        <xdr:cNvPr id="237" name="直線コネクタ 236"/>
        <xdr:cNvCxnSpPr/>
      </xdr:nvCxnSpPr>
      <xdr:spPr>
        <a:xfrm>
          <a:off x="14754860" y="10488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99060</xdr:rowOff>
    </xdr:from>
    <xdr:ext cx="762000" cy="255270"/>
    <xdr:sp macro="" textlink="">
      <xdr:nvSpPr>
        <xdr:cNvPr id="238" name="その他最大値テキスト"/>
        <xdr:cNvSpPr txBox="1"/>
      </xdr:nvSpPr>
      <xdr:spPr>
        <a:xfrm>
          <a:off x="14915515" y="9014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179705</xdr:colOff>
      <xdr:row>54</xdr:row>
      <xdr:rowOff>12700</xdr:rowOff>
    </xdr:to>
    <xdr:cxnSp macro="">
      <xdr:nvCxnSpPr>
        <xdr:cNvPr id="239" name="直線コネクタ 238"/>
        <xdr:cNvCxnSpPr/>
      </xdr:nvCxnSpPr>
      <xdr:spPr>
        <a:xfrm>
          <a:off x="14754860" y="927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104140</xdr:rowOff>
    </xdr:from>
    <xdr:to xmlns:xdr="http://schemas.openxmlformats.org/drawingml/2006/spreadsheetDrawing">
      <xdr:col>82</xdr:col>
      <xdr:colOff>107950</xdr:colOff>
      <xdr:row>57</xdr:row>
      <xdr:rowOff>121285</xdr:rowOff>
    </xdr:to>
    <xdr:cxnSp macro="">
      <xdr:nvCxnSpPr>
        <xdr:cNvPr id="240" name="直線コネクタ 239"/>
        <xdr:cNvCxnSpPr/>
      </xdr:nvCxnSpPr>
      <xdr:spPr>
        <a:xfrm flipV="1">
          <a:off x="14086840" y="9705340"/>
          <a:ext cx="75692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25400</xdr:rowOff>
    </xdr:from>
    <xdr:ext cx="762000" cy="259080"/>
    <xdr:sp macro="" textlink="">
      <xdr:nvSpPr>
        <xdr:cNvPr id="241" name="その他平均値テキスト"/>
        <xdr:cNvSpPr txBox="1"/>
      </xdr:nvSpPr>
      <xdr:spPr>
        <a:xfrm>
          <a:off x="14915515" y="9798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479296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121285</xdr:rowOff>
    </xdr:from>
    <xdr:to xmlns:xdr="http://schemas.openxmlformats.org/drawingml/2006/spreadsheetDrawing">
      <xdr:col>78</xdr:col>
      <xdr:colOff>69850</xdr:colOff>
      <xdr:row>57</xdr:row>
      <xdr:rowOff>161290</xdr:rowOff>
    </xdr:to>
    <xdr:cxnSp macro="">
      <xdr:nvCxnSpPr>
        <xdr:cNvPr id="243" name="直線コネクタ 242"/>
        <xdr:cNvCxnSpPr/>
      </xdr:nvCxnSpPr>
      <xdr:spPr>
        <a:xfrm flipV="1">
          <a:off x="13298170" y="9893935"/>
          <a:ext cx="78867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403604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2790" cy="258445"/>
    <xdr:sp macro="" textlink="">
      <xdr:nvSpPr>
        <xdr:cNvPr id="245" name="テキスト ボックス 244"/>
        <xdr:cNvSpPr txBox="1"/>
      </xdr:nvSpPr>
      <xdr:spPr>
        <a:xfrm>
          <a:off x="13746480" y="957770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81280</xdr:rowOff>
    </xdr:from>
    <xdr:to xmlns:xdr="http://schemas.openxmlformats.org/drawingml/2006/spreadsheetDrawing">
      <xdr:col>73</xdr:col>
      <xdr:colOff>179705</xdr:colOff>
      <xdr:row>57</xdr:row>
      <xdr:rowOff>161290</xdr:rowOff>
    </xdr:to>
    <xdr:cxnSp macro="">
      <xdr:nvCxnSpPr>
        <xdr:cNvPr id="246" name="直線コネクタ 245"/>
        <xdr:cNvCxnSpPr/>
      </xdr:nvCxnSpPr>
      <xdr:spPr>
        <a:xfrm>
          <a:off x="12491720" y="985393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3248640" y="98659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293876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81280</xdr:rowOff>
    </xdr:from>
    <xdr:to xmlns:xdr="http://schemas.openxmlformats.org/drawingml/2006/spreadsheetDrawing">
      <xdr:col>69</xdr:col>
      <xdr:colOff>92075</xdr:colOff>
      <xdr:row>57</xdr:row>
      <xdr:rowOff>132715</xdr:rowOff>
    </xdr:to>
    <xdr:cxnSp macro="">
      <xdr:nvCxnSpPr>
        <xdr:cNvPr id="249" name="直線コネクタ 248"/>
        <xdr:cNvCxnSpPr/>
      </xdr:nvCxnSpPr>
      <xdr:spPr>
        <a:xfrm flipV="1">
          <a:off x="11684000" y="9853930"/>
          <a:ext cx="8077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244092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xdr:rowOff>
    </xdr:from>
    <xdr:ext cx="762000" cy="259080"/>
    <xdr:sp macro="" textlink="">
      <xdr:nvSpPr>
        <xdr:cNvPr id="251" name="テキスト ボックス 250"/>
        <xdr:cNvSpPr txBox="1"/>
      </xdr:nvSpPr>
      <xdr:spPr>
        <a:xfrm>
          <a:off x="1215136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1653520" y="98831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25400</xdr:rowOff>
    </xdr:from>
    <xdr:ext cx="762000" cy="259080"/>
    <xdr:sp macro="" textlink="">
      <xdr:nvSpPr>
        <xdr:cNvPr id="253" name="テキスト ボックス 252"/>
        <xdr:cNvSpPr txBox="1"/>
      </xdr:nvSpPr>
      <xdr:spPr>
        <a:xfrm>
          <a:off x="1134364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8190" cy="259080"/>
    <xdr:sp macro="" textlink="">
      <xdr:nvSpPr>
        <xdr:cNvPr id="254" name="テキスト ボックス 253"/>
        <xdr:cNvSpPr txBox="1"/>
      </xdr:nvSpPr>
      <xdr:spPr>
        <a:xfrm>
          <a:off x="146481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55" name="テキスト ボックス 254"/>
        <xdr:cNvSpPr txBox="1"/>
      </xdr:nvSpPr>
      <xdr:spPr>
        <a:xfrm>
          <a:off x="138912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6" name="テキスト ボックス 255"/>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58" name="テキスト ボックス 257"/>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9" name="楕円 258"/>
        <xdr:cNvSpPr/>
      </xdr:nvSpPr>
      <xdr:spPr>
        <a:xfrm>
          <a:off x="1479296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69850</xdr:rowOff>
    </xdr:from>
    <xdr:ext cx="762000" cy="259080"/>
    <xdr:sp macro="" textlink="">
      <xdr:nvSpPr>
        <xdr:cNvPr id="260" name="その他該当値テキスト"/>
        <xdr:cNvSpPr txBox="1"/>
      </xdr:nvSpPr>
      <xdr:spPr>
        <a:xfrm>
          <a:off x="14915515"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70485</xdr:rowOff>
    </xdr:from>
    <xdr:to xmlns:xdr="http://schemas.openxmlformats.org/drawingml/2006/spreadsheetDrawing">
      <xdr:col>78</xdr:col>
      <xdr:colOff>120650</xdr:colOff>
      <xdr:row>58</xdr:row>
      <xdr:rowOff>635</xdr:rowOff>
    </xdr:to>
    <xdr:sp macro="" textlink="">
      <xdr:nvSpPr>
        <xdr:cNvPr id="261" name="楕円 260"/>
        <xdr:cNvSpPr/>
      </xdr:nvSpPr>
      <xdr:spPr>
        <a:xfrm>
          <a:off x="1403604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156845</xdr:rowOff>
    </xdr:from>
    <xdr:ext cx="732790" cy="255270"/>
    <xdr:sp macro="" textlink="">
      <xdr:nvSpPr>
        <xdr:cNvPr id="262" name="テキスト ボックス 261"/>
        <xdr:cNvSpPr txBox="1"/>
      </xdr:nvSpPr>
      <xdr:spPr>
        <a:xfrm>
          <a:off x="13746480" y="992949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110490</xdr:rowOff>
    </xdr:from>
    <xdr:to xmlns:xdr="http://schemas.openxmlformats.org/drawingml/2006/spreadsheetDrawing">
      <xdr:col>74</xdr:col>
      <xdr:colOff>31750</xdr:colOff>
      <xdr:row>58</xdr:row>
      <xdr:rowOff>40640</xdr:rowOff>
    </xdr:to>
    <xdr:sp macro="" textlink="">
      <xdr:nvSpPr>
        <xdr:cNvPr id="263" name="楕円 262"/>
        <xdr:cNvSpPr/>
      </xdr:nvSpPr>
      <xdr:spPr>
        <a:xfrm>
          <a:off x="13248640" y="98831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25400</xdr:rowOff>
    </xdr:from>
    <xdr:ext cx="762000" cy="259080"/>
    <xdr:sp macro="" textlink="">
      <xdr:nvSpPr>
        <xdr:cNvPr id="264" name="テキスト ボックス 263"/>
        <xdr:cNvSpPr txBox="1"/>
      </xdr:nvSpPr>
      <xdr:spPr>
        <a:xfrm>
          <a:off x="1293876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30480</xdr:rowOff>
    </xdr:from>
    <xdr:to xmlns:xdr="http://schemas.openxmlformats.org/drawingml/2006/spreadsheetDrawing">
      <xdr:col>69</xdr:col>
      <xdr:colOff>142875</xdr:colOff>
      <xdr:row>57</xdr:row>
      <xdr:rowOff>132080</xdr:rowOff>
    </xdr:to>
    <xdr:sp macro="" textlink="">
      <xdr:nvSpPr>
        <xdr:cNvPr id="265" name="楕円 264"/>
        <xdr:cNvSpPr/>
      </xdr:nvSpPr>
      <xdr:spPr>
        <a:xfrm>
          <a:off x="1244092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142240</xdr:rowOff>
    </xdr:from>
    <xdr:ext cx="762000" cy="259080"/>
    <xdr:sp macro="" textlink="">
      <xdr:nvSpPr>
        <xdr:cNvPr id="266" name="テキスト ボックス 265"/>
        <xdr:cNvSpPr txBox="1"/>
      </xdr:nvSpPr>
      <xdr:spPr>
        <a:xfrm>
          <a:off x="12151360" y="957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81915</xdr:rowOff>
    </xdr:from>
    <xdr:to xmlns:xdr="http://schemas.openxmlformats.org/drawingml/2006/spreadsheetDrawing">
      <xdr:col>65</xdr:col>
      <xdr:colOff>53975</xdr:colOff>
      <xdr:row>58</xdr:row>
      <xdr:rowOff>12065</xdr:rowOff>
    </xdr:to>
    <xdr:sp macro="" textlink="">
      <xdr:nvSpPr>
        <xdr:cNvPr id="267" name="楕円 266"/>
        <xdr:cNvSpPr/>
      </xdr:nvSpPr>
      <xdr:spPr>
        <a:xfrm>
          <a:off x="11653520" y="9854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22225</xdr:rowOff>
    </xdr:from>
    <xdr:ext cx="762000" cy="258445"/>
    <xdr:sp macro="" textlink="">
      <xdr:nvSpPr>
        <xdr:cNvPr id="268" name="テキスト ボックス 267"/>
        <xdr:cNvSpPr txBox="1"/>
      </xdr:nvSpPr>
      <xdr:spPr>
        <a:xfrm>
          <a:off x="11343640" y="9623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新型コロナウイルス感染症対応地方創生臨時交付金を活用した各種助成等は実施したが、類似団体と比較すると下回った結果となった。令和３年度からは３年間かけて補助金の１５％削減を実施している</a:t>
          </a:r>
          <a:r>
            <a:rPr lang="ja-JP" altLang="en-US"/>
            <a:t>。今後とも抑制に努める。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80" name="テキスト ボックス 279"/>
        <xdr:cNvSpPr txBox="1"/>
      </xdr:nvSpPr>
      <xdr:spPr>
        <a:xfrm>
          <a:off x="111480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82" name="テキスト ボックス 281"/>
        <xdr:cNvSpPr txBox="1"/>
      </xdr:nvSpPr>
      <xdr:spPr>
        <a:xfrm>
          <a:off x="1073912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84" name="テキスト ボックス 283"/>
        <xdr:cNvSpPr txBox="1"/>
      </xdr:nvSpPr>
      <xdr:spPr>
        <a:xfrm>
          <a:off x="1073912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86" name="テキスト ボックス 285"/>
        <xdr:cNvSpPr txBox="1"/>
      </xdr:nvSpPr>
      <xdr:spPr>
        <a:xfrm>
          <a:off x="1073912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88" name="テキスト ボックス 287"/>
        <xdr:cNvSpPr txBox="1"/>
      </xdr:nvSpPr>
      <xdr:spPr>
        <a:xfrm>
          <a:off x="1073912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290" name="テキスト ボックス 289"/>
        <xdr:cNvSpPr txBox="1"/>
      </xdr:nvSpPr>
      <xdr:spPr>
        <a:xfrm>
          <a:off x="1073912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484376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121920</xdr:rowOff>
    </xdr:from>
    <xdr:ext cx="762000" cy="255270"/>
    <xdr:sp macro="" textlink="">
      <xdr:nvSpPr>
        <xdr:cNvPr id="294" name="補助費等最小値テキスト"/>
        <xdr:cNvSpPr txBox="1"/>
      </xdr:nvSpPr>
      <xdr:spPr>
        <a:xfrm>
          <a:off x="14915515" y="6979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179705</xdr:colOff>
      <xdr:row>40</xdr:row>
      <xdr:rowOff>149860</xdr:rowOff>
    </xdr:to>
    <xdr:cxnSp macro="">
      <xdr:nvCxnSpPr>
        <xdr:cNvPr id="295" name="直線コネクタ 294"/>
        <xdr:cNvCxnSpPr/>
      </xdr:nvCxnSpPr>
      <xdr:spPr>
        <a:xfrm>
          <a:off x="14754860" y="7007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135890</xdr:rowOff>
    </xdr:from>
    <xdr:ext cx="762000" cy="259080"/>
    <xdr:sp macro="" textlink="">
      <xdr:nvSpPr>
        <xdr:cNvPr id="296" name="補助費等最大値テキスト"/>
        <xdr:cNvSpPr txBox="1"/>
      </xdr:nvSpPr>
      <xdr:spPr>
        <a:xfrm>
          <a:off x="14915515"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179705</xdr:colOff>
      <xdr:row>34</xdr:row>
      <xdr:rowOff>49530</xdr:rowOff>
    </xdr:to>
    <xdr:cxnSp macro="">
      <xdr:nvCxnSpPr>
        <xdr:cNvPr id="297" name="直線コネクタ 296"/>
        <xdr:cNvCxnSpPr/>
      </xdr:nvCxnSpPr>
      <xdr:spPr>
        <a:xfrm>
          <a:off x="14754860" y="58788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58420</xdr:rowOff>
    </xdr:from>
    <xdr:to xmlns:xdr="http://schemas.openxmlformats.org/drawingml/2006/spreadsheetDrawing">
      <xdr:col>82</xdr:col>
      <xdr:colOff>107950</xdr:colOff>
      <xdr:row>37</xdr:row>
      <xdr:rowOff>83820</xdr:rowOff>
    </xdr:to>
    <xdr:cxnSp macro="">
      <xdr:nvCxnSpPr>
        <xdr:cNvPr id="298" name="直線コネクタ 297"/>
        <xdr:cNvCxnSpPr/>
      </xdr:nvCxnSpPr>
      <xdr:spPr>
        <a:xfrm>
          <a:off x="14086840" y="6230620"/>
          <a:ext cx="75692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101600</xdr:rowOff>
    </xdr:from>
    <xdr:ext cx="762000" cy="259080"/>
    <xdr:sp macro="" textlink="">
      <xdr:nvSpPr>
        <xdr:cNvPr id="299" name="補助費等平均値テキスト"/>
        <xdr:cNvSpPr txBox="1"/>
      </xdr:nvSpPr>
      <xdr:spPr>
        <a:xfrm>
          <a:off x="14915515"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479296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58420</xdr:rowOff>
    </xdr:from>
    <xdr:to xmlns:xdr="http://schemas.openxmlformats.org/drawingml/2006/spreadsheetDrawing">
      <xdr:col>78</xdr:col>
      <xdr:colOff>69850</xdr:colOff>
      <xdr:row>36</xdr:row>
      <xdr:rowOff>76835</xdr:rowOff>
    </xdr:to>
    <xdr:cxnSp macro="">
      <xdr:nvCxnSpPr>
        <xdr:cNvPr id="301" name="直線コネクタ 300"/>
        <xdr:cNvCxnSpPr/>
      </xdr:nvCxnSpPr>
      <xdr:spPr>
        <a:xfrm flipV="1">
          <a:off x="13298170" y="6230620"/>
          <a:ext cx="78867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403604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2790" cy="259080"/>
    <xdr:sp macro="" textlink="">
      <xdr:nvSpPr>
        <xdr:cNvPr id="303" name="テキスト ボックス 302"/>
        <xdr:cNvSpPr txBox="1"/>
      </xdr:nvSpPr>
      <xdr:spPr>
        <a:xfrm>
          <a:off x="13746480" y="63207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76835</xdr:rowOff>
    </xdr:from>
    <xdr:to xmlns:xdr="http://schemas.openxmlformats.org/drawingml/2006/spreadsheetDrawing">
      <xdr:col>73</xdr:col>
      <xdr:colOff>179705</xdr:colOff>
      <xdr:row>37</xdr:row>
      <xdr:rowOff>60960</xdr:rowOff>
    </xdr:to>
    <xdr:cxnSp macro="">
      <xdr:nvCxnSpPr>
        <xdr:cNvPr id="304" name="直線コネクタ 303"/>
        <xdr:cNvCxnSpPr/>
      </xdr:nvCxnSpPr>
      <xdr:spPr>
        <a:xfrm flipV="1">
          <a:off x="12491720" y="6249035"/>
          <a:ext cx="80645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3248640" y="6257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293876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72390</xdr:rowOff>
    </xdr:from>
    <xdr:to xmlns:xdr="http://schemas.openxmlformats.org/drawingml/2006/spreadsheetDrawing">
      <xdr:col>69</xdr:col>
      <xdr:colOff>92075</xdr:colOff>
      <xdr:row>37</xdr:row>
      <xdr:rowOff>60960</xdr:rowOff>
    </xdr:to>
    <xdr:cxnSp macro="">
      <xdr:nvCxnSpPr>
        <xdr:cNvPr id="307" name="直線コネクタ 306"/>
        <xdr:cNvCxnSpPr/>
      </xdr:nvCxnSpPr>
      <xdr:spPr>
        <a:xfrm>
          <a:off x="11684000" y="6244590"/>
          <a:ext cx="8077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244092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2000" cy="255270"/>
    <xdr:sp macro="" textlink="">
      <xdr:nvSpPr>
        <xdr:cNvPr id="309" name="テキスト ボックス 308"/>
        <xdr:cNvSpPr txBox="1"/>
      </xdr:nvSpPr>
      <xdr:spPr>
        <a:xfrm>
          <a:off x="12151360" y="6031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1653520" y="6257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134364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8190" cy="259080"/>
    <xdr:sp macro="" textlink="">
      <xdr:nvSpPr>
        <xdr:cNvPr id="312" name="テキスト ボックス 311"/>
        <xdr:cNvSpPr txBox="1"/>
      </xdr:nvSpPr>
      <xdr:spPr>
        <a:xfrm>
          <a:off x="146481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13" name="テキスト ボックス 312"/>
        <xdr:cNvSpPr txBox="1"/>
      </xdr:nvSpPr>
      <xdr:spPr>
        <a:xfrm>
          <a:off x="138912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4" name="テキスト ボックス 313"/>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16" name="テキスト ボックス 315"/>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33020</xdr:rowOff>
    </xdr:from>
    <xdr:to xmlns:xdr="http://schemas.openxmlformats.org/drawingml/2006/spreadsheetDrawing">
      <xdr:col>82</xdr:col>
      <xdr:colOff>158750</xdr:colOff>
      <xdr:row>37</xdr:row>
      <xdr:rowOff>134620</xdr:rowOff>
    </xdr:to>
    <xdr:sp macro="" textlink="">
      <xdr:nvSpPr>
        <xdr:cNvPr id="317" name="楕円 316"/>
        <xdr:cNvSpPr/>
      </xdr:nvSpPr>
      <xdr:spPr>
        <a:xfrm>
          <a:off x="1479296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37</xdr:row>
      <xdr:rowOff>5080</xdr:rowOff>
    </xdr:from>
    <xdr:ext cx="762000" cy="259080"/>
    <xdr:sp macro="" textlink="">
      <xdr:nvSpPr>
        <xdr:cNvPr id="318" name="補助費等該当値テキスト"/>
        <xdr:cNvSpPr txBox="1"/>
      </xdr:nvSpPr>
      <xdr:spPr>
        <a:xfrm>
          <a:off x="14915515"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7620</xdr:rowOff>
    </xdr:from>
    <xdr:to xmlns:xdr="http://schemas.openxmlformats.org/drawingml/2006/spreadsheetDrawing">
      <xdr:col>78</xdr:col>
      <xdr:colOff>120650</xdr:colOff>
      <xdr:row>36</xdr:row>
      <xdr:rowOff>109220</xdr:rowOff>
    </xdr:to>
    <xdr:sp macro="" textlink="">
      <xdr:nvSpPr>
        <xdr:cNvPr id="319" name="楕円 318"/>
        <xdr:cNvSpPr/>
      </xdr:nvSpPr>
      <xdr:spPr>
        <a:xfrm>
          <a:off x="1403604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119380</xdr:rowOff>
    </xdr:from>
    <xdr:ext cx="732790" cy="259080"/>
    <xdr:sp macro="" textlink="">
      <xdr:nvSpPr>
        <xdr:cNvPr id="320" name="テキスト ボックス 319"/>
        <xdr:cNvSpPr txBox="1"/>
      </xdr:nvSpPr>
      <xdr:spPr>
        <a:xfrm>
          <a:off x="13746480" y="59486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1" name="楕円 320"/>
        <xdr:cNvSpPr/>
      </xdr:nvSpPr>
      <xdr:spPr>
        <a:xfrm>
          <a:off x="13248640" y="61982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2" name="テキスト ボックス 321"/>
        <xdr:cNvSpPr txBox="1"/>
      </xdr:nvSpPr>
      <xdr:spPr>
        <a:xfrm>
          <a:off x="1293876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23" name="楕円 322"/>
        <xdr:cNvSpPr/>
      </xdr:nvSpPr>
      <xdr:spPr>
        <a:xfrm>
          <a:off x="1244092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96520</xdr:rowOff>
    </xdr:from>
    <xdr:ext cx="762000" cy="259080"/>
    <xdr:sp macro="" textlink="">
      <xdr:nvSpPr>
        <xdr:cNvPr id="324" name="テキスト ボックス 323"/>
        <xdr:cNvSpPr txBox="1"/>
      </xdr:nvSpPr>
      <xdr:spPr>
        <a:xfrm>
          <a:off x="1215136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5" name="楕円 324"/>
        <xdr:cNvSpPr/>
      </xdr:nvSpPr>
      <xdr:spPr>
        <a:xfrm>
          <a:off x="11653520" y="61937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5270"/>
    <xdr:sp macro="" textlink="">
      <xdr:nvSpPr>
        <xdr:cNvPr id="326" name="テキスト ボックス 325"/>
        <xdr:cNvSpPr txBox="1"/>
      </xdr:nvSpPr>
      <xdr:spPr>
        <a:xfrm>
          <a:off x="11343640" y="5962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27" name="正方形/長方形 326"/>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34" name="正方形/長方形 333"/>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36" name="正方形/長方形 335"/>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デジタル防災行政無線更新事業、公営住宅建設事業、また、橋梁長寿命化事業等大規模事業を実施しており、償還額を上回る地方債を発行することとなる。今後も事業の選択、縮減を図りながら、地方債に大きく頼ることの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38" name="テキスト ボックス 337"/>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39" name="直線コネクタ 338"/>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40" name="テキスト ボックス 339"/>
        <xdr:cNvSpPr txBox="1"/>
      </xdr:nvSpPr>
      <xdr:spPr>
        <a:xfrm>
          <a:off x="2336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1" name="直線コネクタ 340"/>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190" cy="259080"/>
    <xdr:sp macro="" textlink="">
      <xdr:nvSpPr>
        <xdr:cNvPr id="342" name="テキスト ボックス 341"/>
        <xdr:cNvSpPr txBox="1"/>
      </xdr:nvSpPr>
      <xdr:spPr>
        <a:xfrm>
          <a:off x="23368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43" name="直線コネクタ 342"/>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190" cy="259080"/>
    <xdr:sp macro="" textlink="">
      <xdr:nvSpPr>
        <xdr:cNvPr id="344" name="テキスト ボックス 343"/>
        <xdr:cNvSpPr txBox="1"/>
      </xdr:nvSpPr>
      <xdr:spPr>
        <a:xfrm>
          <a:off x="23368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45" name="直線コネクタ 344"/>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190" cy="255270"/>
    <xdr:sp macro="" textlink="">
      <xdr:nvSpPr>
        <xdr:cNvPr id="346" name="テキスト ボックス 345"/>
        <xdr:cNvSpPr txBox="1"/>
      </xdr:nvSpPr>
      <xdr:spPr>
        <a:xfrm>
          <a:off x="23368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47" name="直線コネクタ 346"/>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190" cy="259080"/>
    <xdr:sp macro="" textlink="">
      <xdr:nvSpPr>
        <xdr:cNvPr id="348" name="テキスト ボックス 347"/>
        <xdr:cNvSpPr txBox="1"/>
      </xdr:nvSpPr>
      <xdr:spPr>
        <a:xfrm>
          <a:off x="23368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49" name="直線コネクタ 348"/>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190" cy="259080"/>
    <xdr:sp macro="" textlink="">
      <xdr:nvSpPr>
        <xdr:cNvPr id="350" name="テキスト ボックス 349"/>
        <xdr:cNvSpPr txBox="1"/>
      </xdr:nvSpPr>
      <xdr:spPr>
        <a:xfrm>
          <a:off x="23368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1" name="直線コネクタ 350"/>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2"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33832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5270"/>
    <xdr:sp macro="" textlink="">
      <xdr:nvSpPr>
        <xdr:cNvPr id="354" name="公債費最小値テキスト"/>
        <xdr:cNvSpPr txBox="1"/>
      </xdr:nvSpPr>
      <xdr:spPr>
        <a:xfrm>
          <a:off x="4427220" y="13895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269740" y="139230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42722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269740" y="12646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54610</xdr:rowOff>
    </xdr:from>
    <xdr:to xmlns:xdr="http://schemas.openxmlformats.org/drawingml/2006/spreadsheetDrawing">
      <xdr:col>24</xdr:col>
      <xdr:colOff>25400</xdr:colOff>
      <xdr:row>75</xdr:row>
      <xdr:rowOff>88900</xdr:rowOff>
    </xdr:to>
    <xdr:cxnSp macro="">
      <xdr:nvCxnSpPr>
        <xdr:cNvPr id="358" name="直線コネクタ 357"/>
        <xdr:cNvCxnSpPr/>
      </xdr:nvCxnSpPr>
      <xdr:spPr>
        <a:xfrm>
          <a:off x="3594100" y="12913360"/>
          <a:ext cx="7442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5270"/>
    <xdr:sp macro="" textlink="">
      <xdr:nvSpPr>
        <xdr:cNvPr id="359" name="公債費平均値テキスト"/>
        <xdr:cNvSpPr txBox="1"/>
      </xdr:nvSpPr>
      <xdr:spPr>
        <a:xfrm>
          <a:off x="4427220" y="131165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307840" y="13144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54610</xdr:rowOff>
    </xdr:from>
    <xdr:to xmlns:xdr="http://schemas.openxmlformats.org/drawingml/2006/spreadsheetDrawing">
      <xdr:col>19</xdr:col>
      <xdr:colOff>179705</xdr:colOff>
      <xdr:row>75</xdr:row>
      <xdr:rowOff>66040</xdr:rowOff>
    </xdr:to>
    <xdr:cxnSp macro="">
      <xdr:nvCxnSpPr>
        <xdr:cNvPr id="361" name="直線コネクタ 360"/>
        <xdr:cNvCxnSpPr/>
      </xdr:nvCxnSpPr>
      <xdr:spPr>
        <a:xfrm flipV="1">
          <a:off x="2794000" y="1291336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550920" y="13110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166370</xdr:rowOff>
    </xdr:from>
    <xdr:ext cx="732790" cy="255270"/>
    <xdr:sp macro="" textlink="">
      <xdr:nvSpPr>
        <xdr:cNvPr id="363" name="テキスト ボックス 362"/>
        <xdr:cNvSpPr txBox="1"/>
      </xdr:nvSpPr>
      <xdr:spPr>
        <a:xfrm>
          <a:off x="3241040" y="1319657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66040</xdr:rowOff>
    </xdr:from>
    <xdr:to xmlns:xdr="http://schemas.openxmlformats.org/drawingml/2006/spreadsheetDrawing">
      <xdr:col>15</xdr:col>
      <xdr:colOff>98425</xdr:colOff>
      <xdr:row>75</xdr:row>
      <xdr:rowOff>69850</xdr:rowOff>
    </xdr:to>
    <xdr:cxnSp macro="">
      <xdr:nvCxnSpPr>
        <xdr:cNvPr id="364" name="直線コネクタ 363"/>
        <xdr:cNvCxnSpPr/>
      </xdr:nvCxnSpPr>
      <xdr:spPr>
        <a:xfrm flipV="1">
          <a:off x="1986280" y="12924790"/>
          <a:ext cx="8077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2743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6" name="テキスト ボックス 365"/>
        <xdr:cNvSpPr txBox="1"/>
      </xdr:nvSpPr>
      <xdr:spPr>
        <a:xfrm>
          <a:off x="245364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69850</xdr:rowOff>
    </xdr:from>
    <xdr:to xmlns:xdr="http://schemas.openxmlformats.org/drawingml/2006/spreadsheetDrawing">
      <xdr:col>11</xdr:col>
      <xdr:colOff>9525</xdr:colOff>
      <xdr:row>75</xdr:row>
      <xdr:rowOff>100330</xdr:rowOff>
    </xdr:to>
    <xdr:cxnSp macro="">
      <xdr:nvCxnSpPr>
        <xdr:cNvPr id="367" name="直線コネクタ 366"/>
        <xdr:cNvCxnSpPr/>
      </xdr:nvCxnSpPr>
      <xdr:spPr>
        <a:xfrm flipV="1">
          <a:off x="1198880" y="12928600"/>
          <a:ext cx="7874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1955800" y="131483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33020</xdr:rowOff>
    </xdr:from>
    <xdr:ext cx="762000" cy="259080"/>
    <xdr:sp macro="" textlink="">
      <xdr:nvSpPr>
        <xdr:cNvPr id="369" name="テキスト ボックス 368"/>
        <xdr:cNvSpPr txBox="1"/>
      </xdr:nvSpPr>
      <xdr:spPr>
        <a:xfrm>
          <a:off x="164592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14808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25400</xdr:rowOff>
    </xdr:from>
    <xdr:ext cx="758190" cy="259080"/>
    <xdr:sp macro="" textlink="">
      <xdr:nvSpPr>
        <xdr:cNvPr id="371" name="テキスト ボックス 370"/>
        <xdr:cNvSpPr txBox="1"/>
      </xdr:nvSpPr>
      <xdr:spPr>
        <a:xfrm>
          <a:off x="858520" y="132270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190" cy="259080"/>
    <xdr:sp macro="" textlink="">
      <xdr:nvSpPr>
        <xdr:cNvPr id="372" name="テキスト ボックス 371"/>
        <xdr:cNvSpPr txBox="1"/>
      </xdr:nvSpPr>
      <xdr:spPr>
        <a:xfrm>
          <a:off x="41427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8190" cy="259080"/>
    <xdr:sp macro="" textlink="">
      <xdr:nvSpPr>
        <xdr:cNvPr id="373" name="テキスト ボックス 372"/>
        <xdr:cNvSpPr txBox="1"/>
      </xdr:nvSpPr>
      <xdr:spPr>
        <a:xfrm>
          <a:off x="34061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4" name="テキスト ボックス 373"/>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75" name="テキスト ボックス 374"/>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190" cy="259080"/>
    <xdr:sp macro="" textlink="">
      <xdr:nvSpPr>
        <xdr:cNvPr id="376" name="テキスト ボックス 375"/>
        <xdr:cNvSpPr txBox="1"/>
      </xdr:nvSpPr>
      <xdr:spPr>
        <a:xfrm>
          <a:off x="10033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38100</xdr:rowOff>
    </xdr:from>
    <xdr:to xmlns:xdr="http://schemas.openxmlformats.org/drawingml/2006/spreadsheetDrawing">
      <xdr:col>24</xdr:col>
      <xdr:colOff>76200</xdr:colOff>
      <xdr:row>75</xdr:row>
      <xdr:rowOff>139700</xdr:rowOff>
    </xdr:to>
    <xdr:sp macro="" textlink="">
      <xdr:nvSpPr>
        <xdr:cNvPr id="377" name="楕円 376"/>
        <xdr:cNvSpPr/>
      </xdr:nvSpPr>
      <xdr:spPr>
        <a:xfrm>
          <a:off x="4307840" y="12896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54610</xdr:rowOff>
    </xdr:from>
    <xdr:ext cx="762000" cy="255270"/>
    <xdr:sp macro="" textlink="">
      <xdr:nvSpPr>
        <xdr:cNvPr id="378" name="公債費該当値テキスト"/>
        <xdr:cNvSpPr txBox="1"/>
      </xdr:nvSpPr>
      <xdr:spPr>
        <a:xfrm>
          <a:off x="4427220" y="12741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3810</xdr:rowOff>
    </xdr:from>
    <xdr:to xmlns:xdr="http://schemas.openxmlformats.org/drawingml/2006/spreadsheetDrawing">
      <xdr:col>20</xdr:col>
      <xdr:colOff>38100</xdr:colOff>
      <xdr:row>75</xdr:row>
      <xdr:rowOff>105410</xdr:rowOff>
    </xdr:to>
    <xdr:sp macro="" textlink="">
      <xdr:nvSpPr>
        <xdr:cNvPr id="379" name="楕円 378"/>
        <xdr:cNvSpPr/>
      </xdr:nvSpPr>
      <xdr:spPr>
        <a:xfrm>
          <a:off x="3550920" y="12862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115570</xdr:rowOff>
    </xdr:from>
    <xdr:ext cx="732790" cy="259080"/>
    <xdr:sp macro="" textlink="">
      <xdr:nvSpPr>
        <xdr:cNvPr id="380" name="テキスト ボックス 379"/>
        <xdr:cNvSpPr txBox="1"/>
      </xdr:nvSpPr>
      <xdr:spPr>
        <a:xfrm>
          <a:off x="3241040" y="126314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15240</xdr:rowOff>
    </xdr:from>
    <xdr:to xmlns:xdr="http://schemas.openxmlformats.org/drawingml/2006/spreadsheetDrawing">
      <xdr:col>15</xdr:col>
      <xdr:colOff>149225</xdr:colOff>
      <xdr:row>75</xdr:row>
      <xdr:rowOff>116840</xdr:rowOff>
    </xdr:to>
    <xdr:sp macro="" textlink="">
      <xdr:nvSpPr>
        <xdr:cNvPr id="381" name="楕円 380"/>
        <xdr:cNvSpPr/>
      </xdr:nvSpPr>
      <xdr:spPr>
        <a:xfrm>
          <a:off x="2743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127000</xdr:rowOff>
    </xdr:from>
    <xdr:ext cx="762000" cy="259080"/>
    <xdr:sp macro="" textlink="">
      <xdr:nvSpPr>
        <xdr:cNvPr id="382" name="テキスト ボックス 381"/>
        <xdr:cNvSpPr txBox="1"/>
      </xdr:nvSpPr>
      <xdr:spPr>
        <a:xfrm>
          <a:off x="2453640" y="1264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19050</xdr:rowOff>
    </xdr:from>
    <xdr:to xmlns:xdr="http://schemas.openxmlformats.org/drawingml/2006/spreadsheetDrawing">
      <xdr:col>11</xdr:col>
      <xdr:colOff>60325</xdr:colOff>
      <xdr:row>75</xdr:row>
      <xdr:rowOff>120650</xdr:rowOff>
    </xdr:to>
    <xdr:sp macro="" textlink="">
      <xdr:nvSpPr>
        <xdr:cNvPr id="383" name="楕円 382"/>
        <xdr:cNvSpPr/>
      </xdr:nvSpPr>
      <xdr:spPr>
        <a:xfrm>
          <a:off x="1955800" y="12877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130810</xdr:rowOff>
    </xdr:from>
    <xdr:ext cx="762000" cy="259080"/>
    <xdr:sp macro="" textlink="">
      <xdr:nvSpPr>
        <xdr:cNvPr id="384" name="テキスト ボックス 383"/>
        <xdr:cNvSpPr txBox="1"/>
      </xdr:nvSpPr>
      <xdr:spPr>
        <a:xfrm>
          <a:off x="164592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49530</xdr:rowOff>
    </xdr:from>
    <xdr:to xmlns:xdr="http://schemas.openxmlformats.org/drawingml/2006/spreadsheetDrawing">
      <xdr:col>6</xdr:col>
      <xdr:colOff>171450</xdr:colOff>
      <xdr:row>75</xdr:row>
      <xdr:rowOff>151130</xdr:rowOff>
    </xdr:to>
    <xdr:sp macro="" textlink="">
      <xdr:nvSpPr>
        <xdr:cNvPr id="385" name="楕円 384"/>
        <xdr:cNvSpPr/>
      </xdr:nvSpPr>
      <xdr:spPr>
        <a:xfrm>
          <a:off x="114808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161290</xdr:rowOff>
    </xdr:from>
    <xdr:ext cx="758190" cy="259080"/>
    <xdr:sp macro="" textlink="">
      <xdr:nvSpPr>
        <xdr:cNvPr id="386" name="テキスト ボックス 385"/>
        <xdr:cNvSpPr txBox="1"/>
      </xdr:nvSpPr>
      <xdr:spPr>
        <a:xfrm>
          <a:off x="858520" y="126771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を大きく上回っており、要因としては経年劣化による更新期を迎えた物件費、施設維持補修費等の大きな支出があるが、施設管理計画等を基に複合化・長寿命化等を図り、今後とも経費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398" name="テキスト ボックス 397"/>
        <xdr:cNvSpPr txBox="1"/>
      </xdr:nvSpPr>
      <xdr:spPr>
        <a:xfrm>
          <a:off x="111480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00" name="テキスト ボックス 399"/>
        <xdr:cNvSpPr txBox="1"/>
      </xdr:nvSpPr>
      <xdr:spPr>
        <a:xfrm>
          <a:off x="1073912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02" name="テキスト ボックス 401"/>
        <xdr:cNvSpPr txBox="1"/>
      </xdr:nvSpPr>
      <xdr:spPr>
        <a:xfrm>
          <a:off x="1073912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04" name="テキスト ボックス 403"/>
        <xdr:cNvSpPr txBox="1"/>
      </xdr:nvSpPr>
      <xdr:spPr>
        <a:xfrm>
          <a:off x="1073912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5270"/>
    <xdr:sp macro="" textlink="">
      <xdr:nvSpPr>
        <xdr:cNvPr id="406" name="テキスト ボックス 405"/>
        <xdr:cNvSpPr txBox="1"/>
      </xdr:nvSpPr>
      <xdr:spPr>
        <a:xfrm>
          <a:off x="1073912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08" name="テキスト ボックス 407"/>
        <xdr:cNvSpPr txBox="1"/>
      </xdr:nvSpPr>
      <xdr:spPr>
        <a:xfrm>
          <a:off x="1073912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10" name="テキスト ボックス 409"/>
        <xdr:cNvSpPr txBox="1"/>
      </xdr:nvSpPr>
      <xdr:spPr>
        <a:xfrm>
          <a:off x="1073912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12" name="テキスト ボックス 411"/>
        <xdr:cNvSpPr txBox="1"/>
      </xdr:nvSpPr>
      <xdr:spPr>
        <a:xfrm>
          <a:off x="1073912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484376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82</xdr:row>
      <xdr:rowOff>30480</xdr:rowOff>
    </xdr:from>
    <xdr:ext cx="762000" cy="255270"/>
    <xdr:sp macro="" textlink="">
      <xdr:nvSpPr>
        <xdr:cNvPr id="415" name="公債費以外最小値テキスト"/>
        <xdr:cNvSpPr txBox="1"/>
      </xdr:nvSpPr>
      <xdr:spPr>
        <a:xfrm>
          <a:off x="14915515" y="14089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179705</xdr:colOff>
      <xdr:row>82</xdr:row>
      <xdr:rowOff>58420</xdr:rowOff>
    </xdr:to>
    <xdr:cxnSp macro="">
      <xdr:nvCxnSpPr>
        <xdr:cNvPr id="416" name="直線コネクタ 415"/>
        <xdr:cNvCxnSpPr/>
      </xdr:nvCxnSpPr>
      <xdr:spPr>
        <a:xfrm>
          <a:off x="14754860" y="141173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72390</xdr:rowOff>
    </xdr:from>
    <xdr:ext cx="762000" cy="259080"/>
    <xdr:sp macro="" textlink="">
      <xdr:nvSpPr>
        <xdr:cNvPr id="417" name="公債費以外最大値テキスト"/>
        <xdr:cNvSpPr txBox="1"/>
      </xdr:nvSpPr>
      <xdr:spPr>
        <a:xfrm>
          <a:off x="14915515"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179705</xdr:colOff>
      <xdr:row>73</xdr:row>
      <xdr:rowOff>157480</xdr:rowOff>
    </xdr:to>
    <xdr:cxnSp macro="">
      <xdr:nvCxnSpPr>
        <xdr:cNvPr id="418" name="直線コネクタ 417"/>
        <xdr:cNvCxnSpPr/>
      </xdr:nvCxnSpPr>
      <xdr:spPr>
        <a:xfrm>
          <a:off x="14754860" y="12673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127000</xdr:rowOff>
    </xdr:from>
    <xdr:to xmlns:xdr="http://schemas.openxmlformats.org/drawingml/2006/spreadsheetDrawing">
      <xdr:col>82</xdr:col>
      <xdr:colOff>107950</xdr:colOff>
      <xdr:row>80</xdr:row>
      <xdr:rowOff>111760</xdr:rowOff>
    </xdr:to>
    <xdr:cxnSp macro="">
      <xdr:nvCxnSpPr>
        <xdr:cNvPr id="419" name="直線コネクタ 418"/>
        <xdr:cNvCxnSpPr/>
      </xdr:nvCxnSpPr>
      <xdr:spPr>
        <a:xfrm>
          <a:off x="14086840" y="13671550"/>
          <a:ext cx="75692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77</xdr:row>
      <xdr:rowOff>54610</xdr:rowOff>
    </xdr:from>
    <xdr:ext cx="762000" cy="255270"/>
    <xdr:sp macro="" textlink="">
      <xdr:nvSpPr>
        <xdr:cNvPr id="420" name="公債費以外平均値テキスト"/>
        <xdr:cNvSpPr txBox="1"/>
      </xdr:nvSpPr>
      <xdr:spPr>
        <a:xfrm>
          <a:off x="14915515" y="132562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479296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79</xdr:row>
      <xdr:rowOff>127000</xdr:rowOff>
    </xdr:from>
    <xdr:to xmlns:xdr="http://schemas.openxmlformats.org/drawingml/2006/spreadsheetDrawing">
      <xdr:col>78</xdr:col>
      <xdr:colOff>69850</xdr:colOff>
      <xdr:row>80</xdr:row>
      <xdr:rowOff>142240</xdr:rowOff>
    </xdr:to>
    <xdr:cxnSp macro="">
      <xdr:nvCxnSpPr>
        <xdr:cNvPr id="422" name="直線コネクタ 421"/>
        <xdr:cNvCxnSpPr/>
      </xdr:nvCxnSpPr>
      <xdr:spPr>
        <a:xfrm flipV="1">
          <a:off x="13298170" y="13671550"/>
          <a:ext cx="78867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403604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2790" cy="259080"/>
    <xdr:sp macro="" textlink="">
      <xdr:nvSpPr>
        <xdr:cNvPr id="424" name="テキスト ボックス 423"/>
        <xdr:cNvSpPr txBox="1"/>
      </xdr:nvSpPr>
      <xdr:spPr>
        <a:xfrm>
          <a:off x="13746480" y="130771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142240</xdr:rowOff>
    </xdr:from>
    <xdr:to xmlns:xdr="http://schemas.openxmlformats.org/drawingml/2006/spreadsheetDrawing">
      <xdr:col>73</xdr:col>
      <xdr:colOff>179705</xdr:colOff>
      <xdr:row>81</xdr:row>
      <xdr:rowOff>77470</xdr:rowOff>
    </xdr:to>
    <xdr:cxnSp macro="">
      <xdr:nvCxnSpPr>
        <xdr:cNvPr id="425" name="直線コネクタ 424"/>
        <xdr:cNvCxnSpPr/>
      </xdr:nvCxnSpPr>
      <xdr:spPr>
        <a:xfrm flipV="1">
          <a:off x="12491720" y="13858240"/>
          <a:ext cx="8064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3248640" y="13460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293876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157480</xdr:rowOff>
    </xdr:from>
    <xdr:to xmlns:xdr="http://schemas.openxmlformats.org/drawingml/2006/spreadsheetDrawing">
      <xdr:col>69</xdr:col>
      <xdr:colOff>92075</xdr:colOff>
      <xdr:row>81</xdr:row>
      <xdr:rowOff>77470</xdr:rowOff>
    </xdr:to>
    <xdr:cxnSp macro="">
      <xdr:nvCxnSpPr>
        <xdr:cNvPr id="428" name="直線コネクタ 427"/>
        <xdr:cNvCxnSpPr/>
      </xdr:nvCxnSpPr>
      <xdr:spPr>
        <a:xfrm>
          <a:off x="11684000" y="13873480"/>
          <a:ext cx="8077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244092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62000" cy="259080"/>
    <xdr:sp macro="" textlink="">
      <xdr:nvSpPr>
        <xdr:cNvPr id="430" name="テキスト ボックス 429"/>
        <xdr:cNvSpPr txBox="1"/>
      </xdr:nvSpPr>
      <xdr:spPr>
        <a:xfrm>
          <a:off x="12151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1653520" y="1348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54610</xdr:rowOff>
    </xdr:from>
    <xdr:ext cx="762000" cy="255270"/>
    <xdr:sp macro="" textlink="">
      <xdr:nvSpPr>
        <xdr:cNvPr id="432" name="テキスト ボックス 431"/>
        <xdr:cNvSpPr txBox="1"/>
      </xdr:nvSpPr>
      <xdr:spPr>
        <a:xfrm>
          <a:off x="1134364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8190" cy="259080"/>
    <xdr:sp macro="" textlink="">
      <xdr:nvSpPr>
        <xdr:cNvPr id="433" name="テキスト ボックス 432"/>
        <xdr:cNvSpPr txBox="1"/>
      </xdr:nvSpPr>
      <xdr:spPr>
        <a:xfrm>
          <a:off x="146481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34" name="テキスト ボックス 433"/>
        <xdr:cNvSpPr txBox="1"/>
      </xdr:nvSpPr>
      <xdr:spPr>
        <a:xfrm>
          <a:off x="138912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5" name="テキスト ボックス 434"/>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37" name="テキスト ボックス 436"/>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60960</xdr:rowOff>
    </xdr:from>
    <xdr:to xmlns:xdr="http://schemas.openxmlformats.org/drawingml/2006/spreadsheetDrawing">
      <xdr:col>82</xdr:col>
      <xdr:colOff>158750</xdr:colOff>
      <xdr:row>80</xdr:row>
      <xdr:rowOff>162560</xdr:rowOff>
    </xdr:to>
    <xdr:sp macro="" textlink="">
      <xdr:nvSpPr>
        <xdr:cNvPr id="438" name="楕円 437"/>
        <xdr:cNvSpPr/>
      </xdr:nvSpPr>
      <xdr:spPr>
        <a:xfrm>
          <a:off x="1479296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80</xdr:row>
      <xdr:rowOff>33020</xdr:rowOff>
    </xdr:from>
    <xdr:ext cx="762000" cy="259080"/>
    <xdr:sp macro="" textlink="">
      <xdr:nvSpPr>
        <xdr:cNvPr id="439" name="公債費以外該当値テキスト"/>
        <xdr:cNvSpPr txBox="1"/>
      </xdr:nvSpPr>
      <xdr:spPr>
        <a:xfrm>
          <a:off x="14915515" y="1374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76200</xdr:rowOff>
    </xdr:from>
    <xdr:to xmlns:xdr="http://schemas.openxmlformats.org/drawingml/2006/spreadsheetDrawing">
      <xdr:col>78</xdr:col>
      <xdr:colOff>120650</xdr:colOff>
      <xdr:row>80</xdr:row>
      <xdr:rowOff>6350</xdr:rowOff>
    </xdr:to>
    <xdr:sp macro="" textlink="">
      <xdr:nvSpPr>
        <xdr:cNvPr id="440" name="楕円 439"/>
        <xdr:cNvSpPr/>
      </xdr:nvSpPr>
      <xdr:spPr>
        <a:xfrm>
          <a:off x="1403604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162560</xdr:rowOff>
    </xdr:from>
    <xdr:ext cx="732790" cy="259080"/>
    <xdr:sp macro="" textlink="">
      <xdr:nvSpPr>
        <xdr:cNvPr id="441" name="テキスト ボックス 440"/>
        <xdr:cNvSpPr txBox="1"/>
      </xdr:nvSpPr>
      <xdr:spPr>
        <a:xfrm>
          <a:off x="13746480" y="137071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91440</xdr:rowOff>
    </xdr:from>
    <xdr:to xmlns:xdr="http://schemas.openxmlformats.org/drawingml/2006/spreadsheetDrawing">
      <xdr:col>74</xdr:col>
      <xdr:colOff>31750</xdr:colOff>
      <xdr:row>81</xdr:row>
      <xdr:rowOff>21590</xdr:rowOff>
    </xdr:to>
    <xdr:sp macro="" textlink="">
      <xdr:nvSpPr>
        <xdr:cNvPr id="442" name="楕円 441"/>
        <xdr:cNvSpPr/>
      </xdr:nvSpPr>
      <xdr:spPr>
        <a:xfrm>
          <a:off x="13248640" y="13807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6350</xdr:rowOff>
    </xdr:from>
    <xdr:ext cx="762000" cy="255270"/>
    <xdr:sp macro="" textlink="">
      <xdr:nvSpPr>
        <xdr:cNvPr id="443" name="テキスト ボックス 442"/>
        <xdr:cNvSpPr txBox="1"/>
      </xdr:nvSpPr>
      <xdr:spPr>
        <a:xfrm>
          <a:off x="12938760" y="13893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26670</xdr:rowOff>
    </xdr:from>
    <xdr:to xmlns:xdr="http://schemas.openxmlformats.org/drawingml/2006/spreadsheetDrawing">
      <xdr:col>69</xdr:col>
      <xdr:colOff>142875</xdr:colOff>
      <xdr:row>81</xdr:row>
      <xdr:rowOff>128270</xdr:rowOff>
    </xdr:to>
    <xdr:sp macro="" textlink="">
      <xdr:nvSpPr>
        <xdr:cNvPr id="444" name="楕円 443"/>
        <xdr:cNvSpPr/>
      </xdr:nvSpPr>
      <xdr:spPr>
        <a:xfrm>
          <a:off x="1244092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113030</xdr:rowOff>
    </xdr:from>
    <xdr:ext cx="762000" cy="259080"/>
    <xdr:sp macro="" textlink="">
      <xdr:nvSpPr>
        <xdr:cNvPr id="445" name="テキスト ボックス 444"/>
        <xdr:cNvSpPr txBox="1"/>
      </xdr:nvSpPr>
      <xdr:spPr>
        <a:xfrm>
          <a:off x="12151360" y="1400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106680</xdr:rowOff>
    </xdr:from>
    <xdr:to xmlns:xdr="http://schemas.openxmlformats.org/drawingml/2006/spreadsheetDrawing">
      <xdr:col>65</xdr:col>
      <xdr:colOff>53975</xdr:colOff>
      <xdr:row>81</xdr:row>
      <xdr:rowOff>36830</xdr:rowOff>
    </xdr:to>
    <xdr:sp macro="" textlink="">
      <xdr:nvSpPr>
        <xdr:cNvPr id="446" name="楕円 445"/>
        <xdr:cNvSpPr/>
      </xdr:nvSpPr>
      <xdr:spPr>
        <a:xfrm>
          <a:off x="11653520" y="138226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21590</xdr:rowOff>
    </xdr:from>
    <xdr:ext cx="762000" cy="259080"/>
    <xdr:sp macro="" textlink="">
      <xdr:nvSpPr>
        <xdr:cNvPr id="447" name="テキスト ボックス 446"/>
        <xdr:cNvSpPr txBox="1"/>
      </xdr:nvSpPr>
      <xdr:spPr>
        <a:xfrm>
          <a:off x="1134364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7670" cy="269240"/>
    <xdr:sp macro="" textlink="">
      <xdr:nvSpPr>
        <xdr:cNvPr id="29" name="テキスト ボックス 28"/>
        <xdr:cNvSpPr txBox="1"/>
      </xdr:nvSpPr>
      <xdr:spPr>
        <a:xfrm>
          <a:off x="1524000" y="1236980"/>
          <a:ext cx="4076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8190" cy="249555"/>
    <xdr:sp macro="" textlink="">
      <xdr:nvSpPr>
        <xdr:cNvPr id="31" name="テキスト ボックス 30"/>
        <xdr:cNvSpPr txBox="1"/>
      </xdr:nvSpPr>
      <xdr:spPr>
        <a:xfrm>
          <a:off x="1250950" y="372872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1949450" y="3420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58190" cy="249555"/>
    <xdr:sp macro="" textlink="">
      <xdr:nvSpPr>
        <xdr:cNvPr id="33" name="テキスト ボックス 32"/>
        <xdr:cNvSpPr txBox="1"/>
      </xdr:nvSpPr>
      <xdr:spPr>
        <a:xfrm>
          <a:off x="1250950" y="328168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59055</xdr:rowOff>
    </xdr:from>
    <xdr:to xmlns:xdr="http://schemas.openxmlformats.org/drawingml/2006/spreadsheetDrawing">
      <xdr:col>33</xdr:col>
      <xdr:colOff>114300</xdr:colOff>
      <xdr:row>17</xdr:row>
      <xdr:rowOff>59055</xdr:rowOff>
    </xdr:to>
    <xdr:cxnSp macro="">
      <xdr:nvCxnSpPr>
        <xdr:cNvPr id="34" name="直線コネクタ 33"/>
        <xdr:cNvCxnSpPr/>
      </xdr:nvCxnSpPr>
      <xdr:spPr>
        <a:xfrm>
          <a:off x="1949450" y="29737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87630</xdr:rowOff>
    </xdr:from>
    <xdr:ext cx="758190" cy="249555"/>
    <xdr:sp macro="" textlink="">
      <xdr:nvSpPr>
        <xdr:cNvPr id="35" name="テキスト ボックス 34"/>
        <xdr:cNvSpPr txBox="1"/>
      </xdr:nvSpPr>
      <xdr:spPr>
        <a:xfrm>
          <a:off x="1250950" y="283464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1949450" y="2525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8190" cy="254000"/>
    <xdr:sp macro="" textlink="">
      <xdr:nvSpPr>
        <xdr:cNvPr id="37" name="テキスト ボックス 36"/>
        <xdr:cNvSpPr txBox="1"/>
      </xdr:nvSpPr>
      <xdr:spPr>
        <a:xfrm>
          <a:off x="1250950" y="238315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1949450" y="2068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8190" cy="255270"/>
    <xdr:sp macro="" textlink="">
      <xdr:nvSpPr>
        <xdr:cNvPr id="39" name="テキスト ボックス 38"/>
        <xdr:cNvSpPr txBox="1"/>
      </xdr:nvSpPr>
      <xdr:spPr>
        <a:xfrm>
          <a:off x="1250950" y="19259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8190" cy="253365"/>
    <xdr:sp macro="" textlink="">
      <xdr:nvSpPr>
        <xdr:cNvPr id="41" name="テキスト ボックス 40"/>
        <xdr:cNvSpPr txBox="1"/>
      </xdr:nvSpPr>
      <xdr:spPr>
        <a:xfrm>
          <a:off x="1250950" y="14706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2"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110490</xdr:rowOff>
    </xdr:to>
    <xdr:cxnSp macro="">
      <xdr:nvCxnSpPr>
        <xdr:cNvPr id="43" name="直線コネクタ 42"/>
        <xdr:cNvCxnSpPr/>
      </xdr:nvCxnSpPr>
      <xdr:spPr>
        <a:xfrm flipV="1">
          <a:off x="5099050" y="2256790"/>
          <a:ext cx="0" cy="12712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83185</xdr:rowOff>
    </xdr:from>
    <xdr:ext cx="762000" cy="253365"/>
    <xdr:sp macro="" textlink="">
      <xdr:nvSpPr>
        <xdr:cNvPr id="44" name="人口1人当たり決算額の推移最小値テキスト130"/>
        <xdr:cNvSpPr txBox="1"/>
      </xdr:nvSpPr>
      <xdr:spPr>
        <a:xfrm>
          <a:off x="5168900" y="350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110490</xdr:rowOff>
    </xdr:from>
    <xdr:to xmlns:xdr="http://schemas.openxmlformats.org/drawingml/2006/spreadsheetDrawing">
      <xdr:col>30</xdr:col>
      <xdr:colOff>25400</xdr:colOff>
      <xdr:row>20</xdr:row>
      <xdr:rowOff>110490</xdr:rowOff>
    </xdr:to>
    <xdr:cxnSp macro="">
      <xdr:nvCxnSpPr>
        <xdr:cNvPr id="45" name="直線コネクタ 44"/>
        <xdr:cNvCxnSpPr/>
      </xdr:nvCxnSpPr>
      <xdr:spPr>
        <a:xfrm>
          <a:off x="5010150" y="35280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2000" cy="259080"/>
    <xdr:sp macro="" textlink="">
      <xdr:nvSpPr>
        <xdr:cNvPr id="46" name="人口1人当たり決算額の推移最大値テキスト130"/>
        <xdr:cNvSpPr txBox="1"/>
      </xdr:nvSpPr>
      <xdr:spPr>
        <a:xfrm>
          <a:off x="5168900" y="200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010150" y="22567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26670</xdr:rowOff>
    </xdr:from>
    <xdr:to xmlns:xdr="http://schemas.openxmlformats.org/drawingml/2006/spreadsheetDrawing">
      <xdr:col>29</xdr:col>
      <xdr:colOff>127000</xdr:colOff>
      <xdr:row>18</xdr:row>
      <xdr:rowOff>32385</xdr:rowOff>
    </xdr:to>
    <xdr:cxnSp macro="">
      <xdr:nvCxnSpPr>
        <xdr:cNvPr id="48" name="直線コネクタ 47"/>
        <xdr:cNvCxnSpPr/>
      </xdr:nvCxnSpPr>
      <xdr:spPr>
        <a:xfrm flipV="1">
          <a:off x="4508500" y="3108960"/>
          <a:ext cx="59055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92710</xdr:rowOff>
    </xdr:from>
    <xdr:ext cx="762000" cy="249555"/>
    <xdr:sp macro="" textlink="">
      <xdr:nvSpPr>
        <xdr:cNvPr id="49" name="人口1人当たり決算額の推移平均値テキスト130"/>
        <xdr:cNvSpPr txBox="1"/>
      </xdr:nvSpPr>
      <xdr:spPr>
        <a:xfrm>
          <a:off x="5168900" y="31750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119380</xdr:rowOff>
    </xdr:from>
    <xdr:to xmlns:xdr="http://schemas.openxmlformats.org/drawingml/2006/spreadsheetDrawing">
      <xdr:col>29</xdr:col>
      <xdr:colOff>171450</xdr:colOff>
      <xdr:row>19</xdr:row>
      <xdr:rowOff>51435</xdr:rowOff>
    </xdr:to>
    <xdr:sp macro="" textlink="">
      <xdr:nvSpPr>
        <xdr:cNvPr id="50" name="フローチャート: 判断 49"/>
        <xdr:cNvSpPr/>
      </xdr:nvSpPr>
      <xdr:spPr>
        <a:xfrm>
          <a:off x="5048250" y="3201670"/>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32385</xdr:rowOff>
    </xdr:from>
    <xdr:to xmlns:xdr="http://schemas.openxmlformats.org/drawingml/2006/spreadsheetDrawing">
      <xdr:col>26</xdr:col>
      <xdr:colOff>50800</xdr:colOff>
      <xdr:row>18</xdr:row>
      <xdr:rowOff>57785</xdr:rowOff>
    </xdr:to>
    <xdr:cxnSp macro="">
      <xdr:nvCxnSpPr>
        <xdr:cNvPr id="51" name="直線コネクタ 50"/>
        <xdr:cNvCxnSpPr/>
      </xdr:nvCxnSpPr>
      <xdr:spPr>
        <a:xfrm flipV="1">
          <a:off x="3886200" y="3114675"/>
          <a:ext cx="6223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141605</xdr:rowOff>
    </xdr:from>
    <xdr:to xmlns:xdr="http://schemas.openxmlformats.org/drawingml/2006/spreadsheetDrawing">
      <xdr:col>26</xdr:col>
      <xdr:colOff>101600</xdr:colOff>
      <xdr:row>19</xdr:row>
      <xdr:rowOff>73025</xdr:rowOff>
    </xdr:to>
    <xdr:sp macro="" textlink="">
      <xdr:nvSpPr>
        <xdr:cNvPr id="52" name="フローチャート: 判断 51"/>
        <xdr:cNvSpPr/>
      </xdr:nvSpPr>
      <xdr:spPr>
        <a:xfrm>
          <a:off x="4457700" y="322389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59055</xdr:rowOff>
    </xdr:from>
    <xdr:ext cx="732790" cy="253365"/>
    <xdr:sp macro="" textlink="">
      <xdr:nvSpPr>
        <xdr:cNvPr id="53" name="テキスト ボックス 52"/>
        <xdr:cNvSpPr txBox="1"/>
      </xdr:nvSpPr>
      <xdr:spPr>
        <a:xfrm>
          <a:off x="4165600" y="3308985"/>
          <a:ext cx="7327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18</xdr:row>
      <xdr:rowOff>57785</xdr:rowOff>
    </xdr:from>
    <xdr:to xmlns:xdr="http://schemas.openxmlformats.org/drawingml/2006/spreadsheetDrawing">
      <xdr:col>22</xdr:col>
      <xdr:colOff>114300</xdr:colOff>
      <xdr:row>18</xdr:row>
      <xdr:rowOff>81280</xdr:rowOff>
    </xdr:to>
    <xdr:cxnSp macro="">
      <xdr:nvCxnSpPr>
        <xdr:cNvPr id="54" name="直線コネクタ 53"/>
        <xdr:cNvCxnSpPr/>
      </xdr:nvCxnSpPr>
      <xdr:spPr>
        <a:xfrm flipV="1">
          <a:off x="3257550" y="3140075"/>
          <a:ext cx="62865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158750</xdr:rowOff>
    </xdr:from>
    <xdr:to xmlns:xdr="http://schemas.openxmlformats.org/drawingml/2006/spreadsheetDrawing">
      <xdr:col>22</xdr:col>
      <xdr:colOff>165100</xdr:colOff>
      <xdr:row>19</xdr:row>
      <xdr:rowOff>90170</xdr:rowOff>
    </xdr:to>
    <xdr:sp macro="" textlink="">
      <xdr:nvSpPr>
        <xdr:cNvPr id="55" name="フローチャート: 判断 54"/>
        <xdr:cNvSpPr/>
      </xdr:nvSpPr>
      <xdr:spPr>
        <a:xfrm>
          <a:off x="3835400" y="32410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74930</xdr:rowOff>
    </xdr:from>
    <xdr:ext cx="762000" cy="253365"/>
    <xdr:sp macro="" textlink="">
      <xdr:nvSpPr>
        <xdr:cNvPr id="56" name="テキスト ボックス 55"/>
        <xdr:cNvSpPr txBox="1"/>
      </xdr:nvSpPr>
      <xdr:spPr>
        <a:xfrm>
          <a:off x="3543300" y="3324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81280</xdr:rowOff>
    </xdr:from>
    <xdr:to xmlns:xdr="http://schemas.openxmlformats.org/drawingml/2006/spreadsheetDrawing">
      <xdr:col>18</xdr:col>
      <xdr:colOff>171450</xdr:colOff>
      <xdr:row>18</xdr:row>
      <xdr:rowOff>95250</xdr:rowOff>
    </xdr:to>
    <xdr:cxnSp macro="">
      <xdr:nvCxnSpPr>
        <xdr:cNvPr id="57" name="直線コネクタ 56"/>
        <xdr:cNvCxnSpPr/>
      </xdr:nvCxnSpPr>
      <xdr:spPr>
        <a:xfrm flipV="1">
          <a:off x="2622550" y="3163570"/>
          <a:ext cx="6350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103505</xdr:rowOff>
    </xdr:to>
    <xdr:sp macro="" textlink="">
      <xdr:nvSpPr>
        <xdr:cNvPr id="58" name="フローチャート: 判断 57"/>
        <xdr:cNvSpPr/>
      </xdr:nvSpPr>
      <xdr:spPr>
        <a:xfrm>
          <a:off x="3213100" y="3253740"/>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19</xdr:row>
      <xdr:rowOff>88265</xdr:rowOff>
    </xdr:from>
    <xdr:ext cx="762000" cy="249555"/>
    <xdr:sp macro="" textlink="">
      <xdr:nvSpPr>
        <xdr:cNvPr id="59" name="テキスト ボックス 58"/>
        <xdr:cNvSpPr txBox="1"/>
      </xdr:nvSpPr>
      <xdr:spPr>
        <a:xfrm>
          <a:off x="2914650" y="3338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24765</xdr:rowOff>
    </xdr:from>
    <xdr:to xmlns:xdr="http://schemas.openxmlformats.org/drawingml/2006/spreadsheetDrawing">
      <xdr:col>15</xdr:col>
      <xdr:colOff>101600</xdr:colOff>
      <xdr:row>19</xdr:row>
      <xdr:rowOff>124460</xdr:rowOff>
    </xdr:to>
    <xdr:sp macro="" textlink="">
      <xdr:nvSpPr>
        <xdr:cNvPr id="60" name="フローチャート: 判断 59"/>
        <xdr:cNvSpPr/>
      </xdr:nvSpPr>
      <xdr:spPr>
        <a:xfrm>
          <a:off x="2571750" y="327469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109220</xdr:rowOff>
    </xdr:from>
    <xdr:ext cx="758190" cy="249555"/>
    <xdr:sp macro="" textlink="">
      <xdr:nvSpPr>
        <xdr:cNvPr id="61" name="テキスト ボックス 60"/>
        <xdr:cNvSpPr txBox="1"/>
      </xdr:nvSpPr>
      <xdr:spPr>
        <a:xfrm>
          <a:off x="2279650" y="335915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2" name="テキスト ボックス 61"/>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3" name="テキスト ボックス 62"/>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4" name="テキスト ボックス 63"/>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5" name="テキスト ボックス 64"/>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6" name="テキスト ボックス 65"/>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144780</xdr:rowOff>
    </xdr:from>
    <xdr:to xmlns:xdr="http://schemas.openxmlformats.org/drawingml/2006/spreadsheetDrawing">
      <xdr:col>29</xdr:col>
      <xdr:colOff>171450</xdr:colOff>
      <xdr:row>18</xdr:row>
      <xdr:rowOff>76200</xdr:rowOff>
    </xdr:to>
    <xdr:sp macro="" textlink="">
      <xdr:nvSpPr>
        <xdr:cNvPr id="67" name="楕円 66"/>
        <xdr:cNvSpPr/>
      </xdr:nvSpPr>
      <xdr:spPr>
        <a:xfrm>
          <a:off x="5048250" y="305943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161290</xdr:rowOff>
    </xdr:from>
    <xdr:ext cx="762000" cy="249555"/>
    <xdr:sp macro="" textlink="">
      <xdr:nvSpPr>
        <xdr:cNvPr id="68" name="人口1人当たり決算額の推移該当値テキスト130"/>
        <xdr:cNvSpPr txBox="1"/>
      </xdr:nvSpPr>
      <xdr:spPr>
        <a:xfrm>
          <a:off x="5168900" y="29083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339,400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150495</xdr:rowOff>
    </xdr:from>
    <xdr:to xmlns:xdr="http://schemas.openxmlformats.org/drawingml/2006/spreadsheetDrawing">
      <xdr:col>26</xdr:col>
      <xdr:colOff>101600</xdr:colOff>
      <xdr:row>18</xdr:row>
      <xdr:rowOff>81915</xdr:rowOff>
    </xdr:to>
    <xdr:sp macro="" textlink="">
      <xdr:nvSpPr>
        <xdr:cNvPr id="69" name="楕円 68"/>
        <xdr:cNvSpPr/>
      </xdr:nvSpPr>
      <xdr:spPr>
        <a:xfrm>
          <a:off x="4457700" y="306514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92075</xdr:rowOff>
    </xdr:from>
    <xdr:ext cx="732790" cy="249555"/>
    <xdr:sp macro="" textlink="">
      <xdr:nvSpPr>
        <xdr:cNvPr id="70" name="テキスト ボックス 69"/>
        <xdr:cNvSpPr txBox="1"/>
      </xdr:nvSpPr>
      <xdr:spPr>
        <a:xfrm>
          <a:off x="4165600" y="2839085"/>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336,932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7620</xdr:rowOff>
    </xdr:from>
    <xdr:to xmlns:xdr="http://schemas.openxmlformats.org/drawingml/2006/spreadsheetDrawing">
      <xdr:col>22</xdr:col>
      <xdr:colOff>165100</xdr:colOff>
      <xdr:row>18</xdr:row>
      <xdr:rowOff>107315</xdr:rowOff>
    </xdr:to>
    <xdr:sp macro="" textlink="">
      <xdr:nvSpPr>
        <xdr:cNvPr id="71" name="楕円 70"/>
        <xdr:cNvSpPr/>
      </xdr:nvSpPr>
      <xdr:spPr>
        <a:xfrm>
          <a:off x="3835400" y="30899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117475</xdr:rowOff>
    </xdr:from>
    <xdr:ext cx="762000" cy="253365"/>
    <xdr:sp macro="" textlink="">
      <xdr:nvSpPr>
        <xdr:cNvPr id="72" name="テキスト ボックス 71"/>
        <xdr:cNvSpPr txBox="1"/>
      </xdr:nvSpPr>
      <xdr:spPr>
        <a:xfrm>
          <a:off x="3543300" y="28644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31750</xdr:rowOff>
    </xdr:from>
    <xdr:to xmlns:xdr="http://schemas.openxmlformats.org/drawingml/2006/spreadsheetDrawing">
      <xdr:col>19</xdr:col>
      <xdr:colOff>38100</xdr:colOff>
      <xdr:row>18</xdr:row>
      <xdr:rowOff>130810</xdr:rowOff>
    </xdr:to>
    <xdr:sp macro="" textlink="">
      <xdr:nvSpPr>
        <xdr:cNvPr id="73" name="楕円 72"/>
        <xdr:cNvSpPr/>
      </xdr:nvSpPr>
      <xdr:spPr>
        <a:xfrm>
          <a:off x="3213100" y="311404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16</xdr:row>
      <xdr:rowOff>140970</xdr:rowOff>
    </xdr:from>
    <xdr:ext cx="762000" cy="249555"/>
    <xdr:sp macro="" textlink="">
      <xdr:nvSpPr>
        <xdr:cNvPr id="74" name="テキスト ボックス 73"/>
        <xdr:cNvSpPr txBox="1"/>
      </xdr:nvSpPr>
      <xdr:spPr>
        <a:xfrm>
          <a:off x="2914650" y="28879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45720</xdr:rowOff>
    </xdr:from>
    <xdr:to xmlns:xdr="http://schemas.openxmlformats.org/drawingml/2006/spreadsheetDrawing">
      <xdr:col>15</xdr:col>
      <xdr:colOff>101600</xdr:colOff>
      <xdr:row>18</xdr:row>
      <xdr:rowOff>145415</xdr:rowOff>
    </xdr:to>
    <xdr:sp macro="" textlink="">
      <xdr:nvSpPr>
        <xdr:cNvPr id="75" name="楕円 74"/>
        <xdr:cNvSpPr/>
      </xdr:nvSpPr>
      <xdr:spPr>
        <a:xfrm>
          <a:off x="2571750" y="31280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154940</xdr:rowOff>
    </xdr:from>
    <xdr:ext cx="758190" cy="253365"/>
    <xdr:sp macro="" textlink="">
      <xdr:nvSpPr>
        <xdr:cNvPr id="76" name="テキスト ボックス 75"/>
        <xdr:cNvSpPr txBox="1"/>
      </xdr:nvSpPr>
      <xdr:spPr>
        <a:xfrm>
          <a:off x="2279650" y="29019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7" name="正方形/長方形 76"/>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2" name="直線コネクタ 81"/>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4" name="直線コネクタ 83"/>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6" name="直線コネクタ 85"/>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7" name="楕円 86"/>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7670" cy="272415"/>
    <xdr:sp macro="" textlink="">
      <xdr:nvSpPr>
        <xdr:cNvPr id="90" name="テキスト ボックス 89"/>
        <xdr:cNvSpPr txBox="1"/>
      </xdr:nvSpPr>
      <xdr:spPr>
        <a:xfrm>
          <a:off x="1524000" y="5166995"/>
          <a:ext cx="407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8190" cy="252730"/>
    <xdr:sp macro="" textlink="">
      <xdr:nvSpPr>
        <xdr:cNvPr id="93" name="テキスト ボックス 92"/>
        <xdr:cNvSpPr txBox="1"/>
      </xdr:nvSpPr>
      <xdr:spPr>
        <a:xfrm>
          <a:off x="1250950" y="723201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8190" cy="255905"/>
    <xdr:sp macro="" textlink="">
      <xdr:nvSpPr>
        <xdr:cNvPr id="95" name="テキスト ボックス 94"/>
        <xdr:cNvSpPr txBox="1"/>
      </xdr:nvSpPr>
      <xdr:spPr>
        <a:xfrm>
          <a:off x="1250950" y="677418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8190" cy="255270"/>
    <xdr:sp macro="" textlink="">
      <xdr:nvSpPr>
        <xdr:cNvPr id="97" name="テキスト ボックス 96"/>
        <xdr:cNvSpPr txBox="1"/>
      </xdr:nvSpPr>
      <xdr:spPr>
        <a:xfrm>
          <a:off x="1250950" y="63169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8190" cy="255270"/>
    <xdr:sp macro="" textlink="">
      <xdr:nvSpPr>
        <xdr:cNvPr id="99" name="テキスト ボックス 98"/>
        <xdr:cNvSpPr txBox="1"/>
      </xdr:nvSpPr>
      <xdr:spPr>
        <a:xfrm>
          <a:off x="1250950" y="58597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190" cy="255270"/>
    <xdr:sp macro="" textlink="">
      <xdr:nvSpPr>
        <xdr:cNvPr id="101" name="テキスト ボックス 100"/>
        <xdr:cNvSpPr txBox="1"/>
      </xdr:nvSpPr>
      <xdr:spPr>
        <a:xfrm>
          <a:off x="1250950" y="5403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113665</xdr:rowOff>
    </xdr:to>
    <xdr:cxnSp macro="">
      <xdr:nvCxnSpPr>
        <xdr:cNvPr id="103" name="直線コネクタ 102"/>
        <xdr:cNvCxnSpPr/>
      </xdr:nvCxnSpPr>
      <xdr:spPr>
        <a:xfrm flipV="1">
          <a:off x="5099050" y="6315710"/>
          <a:ext cx="0" cy="11588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62000" cy="253365"/>
    <xdr:sp macro="" textlink="">
      <xdr:nvSpPr>
        <xdr:cNvPr id="104" name="人口1人当たり決算額の推移最小値テキスト445"/>
        <xdr:cNvSpPr txBox="1"/>
      </xdr:nvSpPr>
      <xdr:spPr>
        <a:xfrm>
          <a:off x="5168900" y="7447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113665</xdr:rowOff>
    </xdr:from>
    <xdr:to xmlns:xdr="http://schemas.openxmlformats.org/drawingml/2006/spreadsheetDrawing">
      <xdr:col>30</xdr:col>
      <xdr:colOff>25400</xdr:colOff>
      <xdr:row>38</xdr:row>
      <xdr:rowOff>113665</xdr:rowOff>
    </xdr:to>
    <xdr:cxnSp macro="">
      <xdr:nvCxnSpPr>
        <xdr:cNvPr id="105" name="直線コネクタ 104"/>
        <xdr:cNvCxnSpPr/>
      </xdr:nvCxnSpPr>
      <xdr:spPr>
        <a:xfrm>
          <a:off x="5010150" y="74745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2000" cy="259715"/>
    <xdr:sp macro="" textlink="">
      <xdr:nvSpPr>
        <xdr:cNvPr id="106" name="人口1人当たり決算額の推移最大値テキスト445"/>
        <xdr:cNvSpPr txBox="1"/>
      </xdr:nvSpPr>
      <xdr:spPr>
        <a:xfrm>
          <a:off x="5168900" y="6058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010150" y="63157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91440</xdr:rowOff>
    </xdr:from>
    <xdr:to xmlns:xdr="http://schemas.openxmlformats.org/drawingml/2006/spreadsheetDrawing">
      <xdr:col>29</xdr:col>
      <xdr:colOff>127000</xdr:colOff>
      <xdr:row>37</xdr:row>
      <xdr:rowOff>127635</xdr:rowOff>
    </xdr:to>
    <xdr:cxnSp macro="">
      <xdr:nvCxnSpPr>
        <xdr:cNvPr id="108" name="直線コネクタ 107"/>
        <xdr:cNvCxnSpPr/>
      </xdr:nvCxnSpPr>
      <xdr:spPr>
        <a:xfrm flipV="1">
          <a:off x="4508500" y="7109460"/>
          <a:ext cx="59055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76835</xdr:rowOff>
    </xdr:from>
    <xdr:ext cx="762000" cy="255270"/>
    <xdr:sp macro="" textlink="">
      <xdr:nvSpPr>
        <xdr:cNvPr id="109" name="人口1人当たり決算額の推移平均値テキスト445"/>
        <xdr:cNvSpPr txBox="1"/>
      </xdr:nvSpPr>
      <xdr:spPr>
        <a:xfrm>
          <a:off x="5168900" y="70948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171450</xdr:colOff>
      <xdr:row>37</xdr:row>
      <xdr:rowOff>145415</xdr:rowOff>
    </xdr:to>
    <xdr:sp macro="" textlink="">
      <xdr:nvSpPr>
        <xdr:cNvPr id="110" name="フローチャート: 判断 109"/>
        <xdr:cNvSpPr/>
      </xdr:nvSpPr>
      <xdr:spPr>
        <a:xfrm>
          <a:off x="5048250" y="706247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127635</xdr:rowOff>
    </xdr:from>
    <xdr:to xmlns:xdr="http://schemas.openxmlformats.org/drawingml/2006/spreadsheetDrawing">
      <xdr:col>26</xdr:col>
      <xdr:colOff>50800</xdr:colOff>
      <xdr:row>37</xdr:row>
      <xdr:rowOff>158750</xdr:rowOff>
    </xdr:to>
    <xdr:cxnSp macro="">
      <xdr:nvCxnSpPr>
        <xdr:cNvPr id="111" name="直線コネクタ 110"/>
        <xdr:cNvCxnSpPr/>
      </xdr:nvCxnSpPr>
      <xdr:spPr>
        <a:xfrm flipV="1">
          <a:off x="3886200" y="7145655"/>
          <a:ext cx="6223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457700" y="7085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6985</xdr:rowOff>
    </xdr:from>
    <xdr:ext cx="732790" cy="255905"/>
    <xdr:sp macro="" textlink="">
      <xdr:nvSpPr>
        <xdr:cNvPr id="113" name="テキスト ボックス 112"/>
        <xdr:cNvSpPr txBox="1"/>
      </xdr:nvSpPr>
      <xdr:spPr>
        <a:xfrm>
          <a:off x="4165600" y="6853555"/>
          <a:ext cx="7327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158750</xdr:rowOff>
    </xdr:from>
    <xdr:to xmlns:xdr="http://schemas.openxmlformats.org/drawingml/2006/spreadsheetDrawing">
      <xdr:col>22</xdr:col>
      <xdr:colOff>114300</xdr:colOff>
      <xdr:row>37</xdr:row>
      <xdr:rowOff>189865</xdr:rowOff>
    </xdr:to>
    <xdr:cxnSp macro="">
      <xdr:nvCxnSpPr>
        <xdr:cNvPr id="114" name="直線コネクタ 113"/>
        <xdr:cNvCxnSpPr/>
      </xdr:nvCxnSpPr>
      <xdr:spPr>
        <a:xfrm flipV="1">
          <a:off x="3257550" y="7176770"/>
          <a:ext cx="62865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3835400" y="71069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29210</xdr:rowOff>
    </xdr:from>
    <xdr:ext cx="762000" cy="256540"/>
    <xdr:sp macro="" textlink="">
      <xdr:nvSpPr>
        <xdr:cNvPr id="116" name="テキスト ボックス 115"/>
        <xdr:cNvSpPr txBox="1"/>
      </xdr:nvSpPr>
      <xdr:spPr>
        <a:xfrm>
          <a:off x="3543300" y="6875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189865</xdr:rowOff>
    </xdr:from>
    <xdr:to xmlns:xdr="http://schemas.openxmlformats.org/drawingml/2006/spreadsheetDrawing">
      <xdr:col>18</xdr:col>
      <xdr:colOff>171450</xdr:colOff>
      <xdr:row>37</xdr:row>
      <xdr:rowOff>233680</xdr:rowOff>
    </xdr:to>
    <xdr:cxnSp macro="">
      <xdr:nvCxnSpPr>
        <xdr:cNvPr id="117" name="直線コネクタ 116"/>
        <xdr:cNvCxnSpPr/>
      </xdr:nvCxnSpPr>
      <xdr:spPr>
        <a:xfrm flipV="1">
          <a:off x="2622550" y="7207885"/>
          <a:ext cx="6350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213100" y="7117715"/>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40640</xdr:rowOff>
    </xdr:from>
    <xdr:ext cx="762000" cy="257175"/>
    <xdr:sp macro="" textlink="">
      <xdr:nvSpPr>
        <xdr:cNvPr id="119" name="テキスト ボックス 118"/>
        <xdr:cNvSpPr txBox="1"/>
      </xdr:nvSpPr>
      <xdr:spPr>
        <a:xfrm>
          <a:off x="2914650" y="6887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571750" y="71272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48895</xdr:rowOff>
    </xdr:from>
    <xdr:ext cx="758190" cy="259715"/>
    <xdr:sp macro="" textlink="">
      <xdr:nvSpPr>
        <xdr:cNvPr id="121" name="テキスト ボックス 120"/>
        <xdr:cNvSpPr txBox="1"/>
      </xdr:nvSpPr>
      <xdr:spPr>
        <a:xfrm>
          <a:off x="2279650" y="689546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2" name="テキスト ボックス 121"/>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3" name="テキスト ボックス 122"/>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4" name="テキスト ボックス 123"/>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5" name="テキスト ボックス 124"/>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6" name="テキスト ボックス 125"/>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40640</xdr:rowOff>
    </xdr:from>
    <xdr:to xmlns:xdr="http://schemas.openxmlformats.org/drawingml/2006/spreadsheetDrawing">
      <xdr:col>29</xdr:col>
      <xdr:colOff>171450</xdr:colOff>
      <xdr:row>37</xdr:row>
      <xdr:rowOff>142240</xdr:rowOff>
    </xdr:to>
    <xdr:sp macro="" textlink="">
      <xdr:nvSpPr>
        <xdr:cNvPr id="127" name="楕円 126"/>
        <xdr:cNvSpPr/>
      </xdr:nvSpPr>
      <xdr:spPr>
        <a:xfrm>
          <a:off x="5048250" y="705866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57150</xdr:rowOff>
    </xdr:from>
    <xdr:ext cx="762000" cy="259715"/>
    <xdr:sp macro="" textlink="">
      <xdr:nvSpPr>
        <xdr:cNvPr id="128" name="人口1人当たり決算額の推移該当値テキスト445"/>
        <xdr:cNvSpPr txBox="1"/>
      </xdr:nvSpPr>
      <xdr:spPr>
        <a:xfrm>
          <a:off x="5168900" y="69037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78105</xdr:rowOff>
    </xdr:from>
    <xdr:to xmlns:xdr="http://schemas.openxmlformats.org/drawingml/2006/spreadsheetDrawing">
      <xdr:col>26</xdr:col>
      <xdr:colOff>101600</xdr:colOff>
      <xdr:row>37</xdr:row>
      <xdr:rowOff>179070</xdr:rowOff>
    </xdr:to>
    <xdr:sp macro="" textlink="">
      <xdr:nvSpPr>
        <xdr:cNvPr id="129" name="楕円 128"/>
        <xdr:cNvSpPr/>
      </xdr:nvSpPr>
      <xdr:spPr>
        <a:xfrm>
          <a:off x="4457700" y="7096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163830</xdr:rowOff>
    </xdr:from>
    <xdr:ext cx="732790" cy="257175"/>
    <xdr:sp macro="" textlink="">
      <xdr:nvSpPr>
        <xdr:cNvPr id="130" name="テキスト ボックス 129"/>
        <xdr:cNvSpPr txBox="1"/>
      </xdr:nvSpPr>
      <xdr:spPr>
        <a:xfrm>
          <a:off x="4165600" y="7181850"/>
          <a:ext cx="7327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107315</xdr:rowOff>
    </xdr:from>
    <xdr:to xmlns:xdr="http://schemas.openxmlformats.org/drawingml/2006/spreadsheetDrawing">
      <xdr:col>22</xdr:col>
      <xdr:colOff>165100</xdr:colOff>
      <xdr:row>37</xdr:row>
      <xdr:rowOff>209550</xdr:rowOff>
    </xdr:to>
    <xdr:sp macro="" textlink="">
      <xdr:nvSpPr>
        <xdr:cNvPr id="131" name="楕円 130"/>
        <xdr:cNvSpPr/>
      </xdr:nvSpPr>
      <xdr:spPr>
        <a:xfrm>
          <a:off x="3835400" y="7125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194945</xdr:rowOff>
    </xdr:from>
    <xdr:ext cx="762000" cy="256540"/>
    <xdr:sp macro="" textlink="">
      <xdr:nvSpPr>
        <xdr:cNvPr id="132" name="テキスト ボックス 131"/>
        <xdr:cNvSpPr txBox="1"/>
      </xdr:nvSpPr>
      <xdr:spPr>
        <a:xfrm>
          <a:off x="3543300" y="7212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138430</xdr:rowOff>
    </xdr:from>
    <xdr:to xmlns:xdr="http://schemas.openxmlformats.org/drawingml/2006/spreadsheetDrawing">
      <xdr:col>19</xdr:col>
      <xdr:colOff>38100</xdr:colOff>
      <xdr:row>37</xdr:row>
      <xdr:rowOff>240665</xdr:rowOff>
    </xdr:to>
    <xdr:sp macro="" textlink="">
      <xdr:nvSpPr>
        <xdr:cNvPr id="133" name="楕円 132"/>
        <xdr:cNvSpPr/>
      </xdr:nvSpPr>
      <xdr:spPr>
        <a:xfrm>
          <a:off x="3213100" y="715645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224790</xdr:rowOff>
    </xdr:from>
    <xdr:ext cx="762000" cy="252095"/>
    <xdr:sp macro="" textlink="">
      <xdr:nvSpPr>
        <xdr:cNvPr id="134" name="テキスト ボックス 133"/>
        <xdr:cNvSpPr txBox="1"/>
      </xdr:nvSpPr>
      <xdr:spPr>
        <a:xfrm>
          <a:off x="2914650" y="72428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182880</xdr:rowOff>
    </xdr:from>
    <xdr:to xmlns:xdr="http://schemas.openxmlformats.org/drawingml/2006/spreadsheetDrawing">
      <xdr:col>15</xdr:col>
      <xdr:colOff>101600</xdr:colOff>
      <xdr:row>37</xdr:row>
      <xdr:rowOff>285115</xdr:rowOff>
    </xdr:to>
    <xdr:sp macro="" textlink="">
      <xdr:nvSpPr>
        <xdr:cNvPr id="135" name="楕円 134"/>
        <xdr:cNvSpPr/>
      </xdr:nvSpPr>
      <xdr:spPr>
        <a:xfrm>
          <a:off x="2571750" y="7200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269240</xdr:rowOff>
    </xdr:from>
    <xdr:ext cx="758190" cy="253365"/>
    <xdr:sp macro="" textlink="">
      <xdr:nvSpPr>
        <xdr:cNvPr id="136" name="テキスト ボックス 135"/>
        <xdr:cNvSpPr txBox="1"/>
      </xdr:nvSpPr>
      <xdr:spPr>
        <a:xfrm>
          <a:off x="2279650" y="72872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2,888
2,883
130.99
4,581,923
4,439,147
139,118
2,623,559
3,407,595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9555"/>
    <xdr:sp macro="" textlink="">
      <xdr:nvSpPr>
        <xdr:cNvPr id="30" name="テキスト ボックス 29"/>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075" cy="220345"/>
    <xdr:sp macro="" textlink="">
      <xdr:nvSpPr>
        <xdr:cNvPr id="40" name="テキスト ボックス 39"/>
        <xdr:cNvSpPr txBox="1"/>
      </xdr:nvSpPr>
      <xdr:spPr>
        <a:xfrm>
          <a:off x="66675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2" name="直線コネクタ 41"/>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72390</xdr:rowOff>
    </xdr:from>
    <xdr:ext cx="245110" cy="249555"/>
    <xdr:sp macro="" textlink="">
      <xdr:nvSpPr>
        <xdr:cNvPr id="43" name="テキスト ボックス 42"/>
        <xdr:cNvSpPr txBox="1"/>
      </xdr:nvSpPr>
      <xdr:spPr>
        <a:xfrm>
          <a:off x="47498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34925</xdr:rowOff>
    </xdr:from>
    <xdr:ext cx="595630" cy="249555"/>
    <xdr:sp macro="" textlink="">
      <xdr:nvSpPr>
        <xdr:cNvPr id="45" name="テキスト ボックス 44"/>
        <xdr:cNvSpPr txBox="1"/>
      </xdr:nvSpPr>
      <xdr:spPr>
        <a:xfrm>
          <a:off x="166370" y="6073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6" name="直線コネクタ 45"/>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165100</xdr:rowOff>
    </xdr:from>
    <xdr:ext cx="595630" cy="249555"/>
    <xdr:sp macro="" textlink="">
      <xdr:nvSpPr>
        <xdr:cNvPr id="47" name="テキスト ボックス 46"/>
        <xdr:cNvSpPr txBox="1"/>
      </xdr:nvSpPr>
      <xdr:spPr>
        <a:xfrm>
          <a:off x="166370" y="5701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8" name="直線コネクタ 47"/>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128270</xdr:rowOff>
    </xdr:from>
    <xdr:ext cx="595630" cy="249555"/>
    <xdr:sp macro="" textlink="">
      <xdr:nvSpPr>
        <xdr:cNvPr id="49" name="テキスト ボックス 48"/>
        <xdr:cNvSpPr txBox="1"/>
      </xdr:nvSpPr>
      <xdr:spPr>
        <a:xfrm>
          <a:off x="166370" y="53289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0" name="直線コネクタ 49"/>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90805</xdr:rowOff>
    </xdr:from>
    <xdr:ext cx="595630" cy="249555"/>
    <xdr:sp macro="" textlink="">
      <xdr:nvSpPr>
        <xdr:cNvPr id="51" name="テキスト ボックス 50"/>
        <xdr:cNvSpPr txBox="1"/>
      </xdr:nvSpPr>
      <xdr:spPr>
        <a:xfrm>
          <a:off x="166370" y="49561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2" name="直線コネクタ 51"/>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53340</xdr:rowOff>
    </xdr:from>
    <xdr:ext cx="685800" cy="249555"/>
    <xdr:sp macro="" textlink="">
      <xdr:nvSpPr>
        <xdr:cNvPr id="53" name="テキスト ボックス 52"/>
        <xdr:cNvSpPr txBox="1"/>
      </xdr:nvSpPr>
      <xdr:spPr>
        <a:xfrm>
          <a:off x="76200" y="45834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4"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126365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176395" y="5327015"/>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3365"/>
    <xdr:sp macro="" textlink="">
      <xdr:nvSpPr>
        <xdr:cNvPr id="56" name="人件費最小値テキスト"/>
        <xdr:cNvSpPr txBox="1"/>
      </xdr:nvSpPr>
      <xdr:spPr>
        <a:xfrm>
          <a:off x="4229100" y="63792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08450" y="6375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73660</xdr:rowOff>
    </xdr:from>
    <xdr:ext cx="598805" cy="252730"/>
    <xdr:sp macro="" textlink="">
      <xdr:nvSpPr>
        <xdr:cNvPr id="58" name="人件費最大値テキスト"/>
        <xdr:cNvSpPr txBox="1"/>
      </xdr:nvSpPr>
      <xdr:spPr>
        <a:xfrm>
          <a:off x="4229100" y="51066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126365</xdr:rowOff>
    </xdr:from>
    <xdr:to xmlns:xdr="http://schemas.openxmlformats.org/drawingml/2006/spreadsheetDrawing">
      <xdr:col>24</xdr:col>
      <xdr:colOff>152400</xdr:colOff>
      <xdr:row>31</xdr:row>
      <xdr:rowOff>126365</xdr:rowOff>
    </xdr:to>
    <xdr:cxnSp macro="">
      <xdr:nvCxnSpPr>
        <xdr:cNvPr id="59" name="直線コネクタ 58"/>
        <xdr:cNvCxnSpPr/>
      </xdr:nvCxnSpPr>
      <xdr:spPr>
        <a:xfrm>
          <a:off x="4108450" y="5327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101600</xdr:rowOff>
    </xdr:from>
    <xdr:to xmlns:xdr="http://schemas.openxmlformats.org/drawingml/2006/spreadsheetDrawing">
      <xdr:col>24</xdr:col>
      <xdr:colOff>63500</xdr:colOff>
      <xdr:row>35</xdr:row>
      <xdr:rowOff>115570</xdr:rowOff>
    </xdr:to>
    <xdr:cxnSp macro="">
      <xdr:nvCxnSpPr>
        <xdr:cNvPr id="60" name="直線コネクタ 59"/>
        <xdr:cNvCxnSpPr/>
      </xdr:nvCxnSpPr>
      <xdr:spPr>
        <a:xfrm flipV="1">
          <a:off x="3429000" y="5972810"/>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29210</xdr:rowOff>
    </xdr:from>
    <xdr:ext cx="598805" cy="249555"/>
    <xdr:sp macro="" textlink="">
      <xdr:nvSpPr>
        <xdr:cNvPr id="61" name="人件費平均値テキスト"/>
        <xdr:cNvSpPr txBox="1"/>
      </xdr:nvSpPr>
      <xdr:spPr>
        <a:xfrm>
          <a:off x="4229100" y="606806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50800</xdr:rowOff>
    </xdr:from>
    <xdr:to xmlns:xdr="http://schemas.openxmlformats.org/drawingml/2006/spreadsheetDrawing">
      <xdr:col>24</xdr:col>
      <xdr:colOff>114300</xdr:colOff>
      <xdr:row>36</xdr:row>
      <xdr:rowOff>149860</xdr:rowOff>
    </xdr:to>
    <xdr:sp macro="" textlink="">
      <xdr:nvSpPr>
        <xdr:cNvPr id="62" name="フローチャート: 判断 61"/>
        <xdr:cNvSpPr/>
      </xdr:nvSpPr>
      <xdr:spPr>
        <a:xfrm>
          <a:off x="4127500" y="6089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115570</xdr:rowOff>
    </xdr:from>
    <xdr:to xmlns:xdr="http://schemas.openxmlformats.org/drawingml/2006/spreadsheetDrawing">
      <xdr:col>19</xdr:col>
      <xdr:colOff>171450</xdr:colOff>
      <xdr:row>35</xdr:row>
      <xdr:rowOff>142875</xdr:rowOff>
    </xdr:to>
    <xdr:cxnSp macro="">
      <xdr:nvCxnSpPr>
        <xdr:cNvPr id="63" name="直線コネクタ 62"/>
        <xdr:cNvCxnSpPr/>
      </xdr:nvCxnSpPr>
      <xdr:spPr>
        <a:xfrm flipV="1">
          <a:off x="2622550" y="598678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66040</xdr:rowOff>
    </xdr:from>
    <xdr:to xmlns:xdr="http://schemas.openxmlformats.org/drawingml/2006/spreadsheetDrawing">
      <xdr:col>20</xdr:col>
      <xdr:colOff>38100</xdr:colOff>
      <xdr:row>36</xdr:row>
      <xdr:rowOff>165100</xdr:rowOff>
    </xdr:to>
    <xdr:sp macro="" textlink="">
      <xdr:nvSpPr>
        <xdr:cNvPr id="64" name="フローチャート: 判断 63"/>
        <xdr:cNvSpPr/>
      </xdr:nvSpPr>
      <xdr:spPr>
        <a:xfrm>
          <a:off x="3384550" y="6104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156210</xdr:rowOff>
    </xdr:from>
    <xdr:ext cx="594995" cy="253365"/>
    <xdr:sp macro="" textlink="">
      <xdr:nvSpPr>
        <xdr:cNvPr id="65" name="テキスト ボックス 64"/>
        <xdr:cNvSpPr txBox="1"/>
      </xdr:nvSpPr>
      <xdr:spPr>
        <a:xfrm>
          <a:off x="3154680" y="61950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142875</xdr:rowOff>
    </xdr:from>
    <xdr:to xmlns:xdr="http://schemas.openxmlformats.org/drawingml/2006/spreadsheetDrawing">
      <xdr:col>15</xdr:col>
      <xdr:colOff>50800</xdr:colOff>
      <xdr:row>36</xdr:row>
      <xdr:rowOff>69850</xdr:rowOff>
    </xdr:to>
    <xdr:cxnSp macro="">
      <xdr:nvCxnSpPr>
        <xdr:cNvPr id="66" name="直線コネクタ 65"/>
        <xdr:cNvCxnSpPr/>
      </xdr:nvCxnSpPr>
      <xdr:spPr>
        <a:xfrm flipV="1">
          <a:off x="1828800" y="6014085"/>
          <a:ext cx="7937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79375</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571750" y="611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2540</xdr:rowOff>
    </xdr:from>
    <xdr:ext cx="594995" cy="253365"/>
    <xdr:sp macro="" textlink="">
      <xdr:nvSpPr>
        <xdr:cNvPr id="68" name="テキスト ボックス 67"/>
        <xdr:cNvSpPr txBox="1"/>
      </xdr:nvSpPr>
      <xdr:spPr>
        <a:xfrm>
          <a:off x="2360930" y="62090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69850</xdr:rowOff>
    </xdr:from>
    <xdr:to xmlns:xdr="http://schemas.openxmlformats.org/drawingml/2006/spreadsheetDrawing">
      <xdr:col>10</xdr:col>
      <xdr:colOff>114300</xdr:colOff>
      <xdr:row>36</xdr:row>
      <xdr:rowOff>76200</xdr:rowOff>
    </xdr:to>
    <xdr:cxnSp macro="">
      <xdr:nvCxnSpPr>
        <xdr:cNvPr id="69" name="直線コネクタ 68"/>
        <xdr:cNvCxnSpPr/>
      </xdr:nvCxnSpPr>
      <xdr:spPr>
        <a:xfrm flipV="1">
          <a:off x="1028700" y="610870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128270</xdr:rowOff>
    </xdr:from>
    <xdr:to xmlns:xdr="http://schemas.openxmlformats.org/drawingml/2006/spreadsheetDrawing">
      <xdr:col>10</xdr:col>
      <xdr:colOff>165100</xdr:colOff>
      <xdr:row>37</xdr:row>
      <xdr:rowOff>59690</xdr:rowOff>
    </xdr:to>
    <xdr:sp macro="" textlink="">
      <xdr:nvSpPr>
        <xdr:cNvPr id="70" name="フローチャート: 判断 69"/>
        <xdr:cNvSpPr/>
      </xdr:nvSpPr>
      <xdr:spPr>
        <a:xfrm>
          <a:off x="1778000" y="6167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50800</xdr:rowOff>
    </xdr:from>
    <xdr:ext cx="594995" cy="249555"/>
    <xdr:sp macro="" textlink="">
      <xdr:nvSpPr>
        <xdr:cNvPr id="71" name="テキスト ボックス 70"/>
        <xdr:cNvSpPr txBox="1"/>
      </xdr:nvSpPr>
      <xdr:spPr>
        <a:xfrm>
          <a:off x="1548130" y="625729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141605</xdr:rowOff>
    </xdr:from>
    <xdr:to xmlns:xdr="http://schemas.openxmlformats.org/drawingml/2006/spreadsheetDrawing">
      <xdr:col>6</xdr:col>
      <xdr:colOff>38100</xdr:colOff>
      <xdr:row>37</xdr:row>
      <xdr:rowOff>73025</xdr:rowOff>
    </xdr:to>
    <xdr:sp macro="" textlink="">
      <xdr:nvSpPr>
        <xdr:cNvPr id="72" name="フローチャート: 判断 71"/>
        <xdr:cNvSpPr/>
      </xdr:nvSpPr>
      <xdr:spPr>
        <a:xfrm>
          <a:off x="984250" y="61804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64135</xdr:rowOff>
    </xdr:from>
    <xdr:ext cx="594995" cy="253365"/>
    <xdr:sp macro="" textlink="">
      <xdr:nvSpPr>
        <xdr:cNvPr id="73" name="テキスト ボックス 72"/>
        <xdr:cNvSpPr txBox="1"/>
      </xdr:nvSpPr>
      <xdr:spPr>
        <a:xfrm>
          <a:off x="754380" y="627062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4" name="テキスト ボックス 73"/>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5" name="テキスト ボックス 74"/>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53365"/>
    <xdr:sp macro="" textlink="">
      <xdr:nvSpPr>
        <xdr:cNvPr id="76" name="テキスト ボックス 75"/>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7" name="テキスト ボックス 76"/>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8" name="テキスト ボックス 77"/>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52070</xdr:rowOff>
    </xdr:from>
    <xdr:to xmlns:xdr="http://schemas.openxmlformats.org/drawingml/2006/spreadsheetDrawing">
      <xdr:col>24</xdr:col>
      <xdr:colOff>114300</xdr:colOff>
      <xdr:row>35</xdr:row>
      <xdr:rowOff>151130</xdr:rowOff>
    </xdr:to>
    <xdr:sp macro="" textlink="">
      <xdr:nvSpPr>
        <xdr:cNvPr id="79" name="楕円 78"/>
        <xdr:cNvSpPr/>
      </xdr:nvSpPr>
      <xdr:spPr>
        <a:xfrm>
          <a:off x="4127500" y="5923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74295</xdr:rowOff>
    </xdr:from>
    <xdr:ext cx="598805" cy="252095"/>
    <xdr:sp macro="" textlink="">
      <xdr:nvSpPr>
        <xdr:cNvPr id="80" name="人件費該当値テキスト"/>
        <xdr:cNvSpPr txBox="1"/>
      </xdr:nvSpPr>
      <xdr:spPr>
        <a:xfrm>
          <a:off x="4229100" y="57778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66040</xdr:rowOff>
    </xdr:from>
    <xdr:to xmlns:xdr="http://schemas.openxmlformats.org/drawingml/2006/spreadsheetDrawing">
      <xdr:col>20</xdr:col>
      <xdr:colOff>38100</xdr:colOff>
      <xdr:row>35</xdr:row>
      <xdr:rowOff>165100</xdr:rowOff>
    </xdr:to>
    <xdr:sp macro="" textlink="">
      <xdr:nvSpPr>
        <xdr:cNvPr id="81" name="楕円 80"/>
        <xdr:cNvSpPr/>
      </xdr:nvSpPr>
      <xdr:spPr>
        <a:xfrm>
          <a:off x="3384550" y="5937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13970</xdr:rowOff>
    </xdr:from>
    <xdr:ext cx="594995" cy="249555"/>
    <xdr:sp macro="" textlink="">
      <xdr:nvSpPr>
        <xdr:cNvPr id="82" name="テキスト ボックス 81"/>
        <xdr:cNvSpPr txBox="1"/>
      </xdr:nvSpPr>
      <xdr:spPr>
        <a:xfrm>
          <a:off x="3154680" y="571754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93345</xdr:rowOff>
    </xdr:from>
    <xdr:to xmlns:xdr="http://schemas.openxmlformats.org/drawingml/2006/spreadsheetDrawing">
      <xdr:col>15</xdr:col>
      <xdr:colOff>101600</xdr:colOff>
      <xdr:row>36</xdr:row>
      <xdr:rowOff>24765</xdr:rowOff>
    </xdr:to>
    <xdr:sp macro="" textlink="">
      <xdr:nvSpPr>
        <xdr:cNvPr id="83" name="楕円 82"/>
        <xdr:cNvSpPr/>
      </xdr:nvSpPr>
      <xdr:spPr>
        <a:xfrm>
          <a:off x="2571750" y="5964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40640</xdr:rowOff>
    </xdr:from>
    <xdr:ext cx="594995" cy="253365"/>
    <xdr:sp macro="" textlink="">
      <xdr:nvSpPr>
        <xdr:cNvPr id="84" name="テキスト ボックス 83"/>
        <xdr:cNvSpPr txBox="1"/>
      </xdr:nvSpPr>
      <xdr:spPr>
        <a:xfrm>
          <a:off x="2360930" y="57442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19685</xdr:rowOff>
    </xdr:from>
    <xdr:to xmlns:xdr="http://schemas.openxmlformats.org/drawingml/2006/spreadsheetDrawing">
      <xdr:col>10</xdr:col>
      <xdr:colOff>165100</xdr:colOff>
      <xdr:row>36</xdr:row>
      <xdr:rowOff>118745</xdr:rowOff>
    </xdr:to>
    <xdr:sp macro="" textlink="">
      <xdr:nvSpPr>
        <xdr:cNvPr id="85" name="楕円 84"/>
        <xdr:cNvSpPr/>
      </xdr:nvSpPr>
      <xdr:spPr>
        <a:xfrm>
          <a:off x="1778000" y="6058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135255</xdr:rowOff>
    </xdr:from>
    <xdr:ext cx="594995" cy="253365"/>
    <xdr:sp macro="" textlink="">
      <xdr:nvSpPr>
        <xdr:cNvPr id="86" name="テキスト ボックス 85"/>
        <xdr:cNvSpPr txBox="1"/>
      </xdr:nvSpPr>
      <xdr:spPr>
        <a:xfrm>
          <a:off x="1548130" y="583882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26670</xdr:rowOff>
    </xdr:from>
    <xdr:to xmlns:xdr="http://schemas.openxmlformats.org/drawingml/2006/spreadsheetDrawing">
      <xdr:col>6</xdr:col>
      <xdr:colOff>38100</xdr:colOff>
      <xdr:row>36</xdr:row>
      <xdr:rowOff>126365</xdr:rowOff>
    </xdr:to>
    <xdr:sp macro="" textlink="">
      <xdr:nvSpPr>
        <xdr:cNvPr id="87" name="楕円 86"/>
        <xdr:cNvSpPr/>
      </xdr:nvSpPr>
      <xdr:spPr>
        <a:xfrm>
          <a:off x="984250" y="60655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142240</xdr:rowOff>
    </xdr:from>
    <xdr:ext cx="594995" cy="249555"/>
    <xdr:sp macro="" textlink="">
      <xdr:nvSpPr>
        <xdr:cNvPr id="88" name="テキスト ボックス 87"/>
        <xdr:cNvSpPr txBox="1"/>
      </xdr:nvSpPr>
      <xdr:spPr>
        <a:xfrm>
          <a:off x="754380" y="584581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0" name="正方形/長方形 89"/>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2" name="正方形/長方形 91"/>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4" name="正方形/長方形 93"/>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6" name="正方形/長方形 95"/>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075" cy="220345"/>
    <xdr:sp macro="" textlink="">
      <xdr:nvSpPr>
        <xdr:cNvPr id="97" name="テキスト ボックス 96"/>
        <xdr:cNvSpPr txBox="1"/>
      </xdr:nvSpPr>
      <xdr:spPr>
        <a:xfrm>
          <a:off x="66675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8" name="直線コネクタ 97"/>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99" name="直線コネクタ 98"/>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125730</xdr:rowOff>
    </xdr:from>
    <xdr:ext cx="245110" cy="249555"/>
    <xdr:sp macro="" textlink="">
      <xdr:nvSpPr>
        <xdr:cNvPr id="100" name="テキスト ボックス 99"/>
        <xdr:cNvSpPr txBox="1"/>
      </xdr:nvSpPr>
      <xdr:spPr>
        <a:xfrm>
          <a:off x="474980" y="985266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1" name="直線コネクタ 100"/>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140970</xdr:rowOff>
    </xdr:from>
    <xdr:ext cx="595630" cy="249555"/>
    <xdr:sp macro="" textlink="">
      <xdr:nvSpPr>
        <xdr:cNvPr id="102" name="テキスト ボックス 101"/>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3" name="直線コネクタ 102"/>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156845</xdr:rowOff>
    </xdr:from>
    <xdr:ext cx="595630" cy="253365"/>
    <xdr:sp macro="" textlink="">
      <xdr:nvSpPr>
        <xdr:cNvPr id="104" name="テキスト ボックス 103"/>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5" name="直線コネクタ 104"/>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3365"/>
    <xdr:sp macro="" textlink="">
      <xdr:nvSpPr>
        <xdr:cNvPr id="106" name="テキスト ボックス 105"/>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7" name="直線コネクタ 106"/>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21590</xdr:rowOff>
    </xdr:from>
    <xdr:ext cx="685800" cy="252730"/>
    <xdr:sp macro="" textlink="">
      <xdr:nvSpPr>
        <xdr:cNvPr id="108" name="テキスト ボックス 107"/>
        <xdr:cNvSpPr txBox="1"/>
      </xdr:nvSpPr>
      <xdr:spPr>
        <a:xfrm>
          <a:off x="76200" y="8575040"/>
          <a:ext cx="685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09" name="直線コネクタ 108"/>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37465</xdr:rowOff>
    </xdr:from>
    <xdr:ext cx="685800" cy="253365"/>
    <xdr:sp macro="" textlink="">
      <xdr:nvSpPr>
        <xdr:cNvPr id="110" name="テキスト ボックス 109"/>
        <xdr:cNvSpPr txBox="1"/>
      </xdr:nvSpPr>
      <xdr:spPr>
        <a:xfrm>
          <a:off x="76200" y="82556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1" name="直線コネクタ 110"/>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800" cy="249555"/>
    <xdr:sp macro="" textlink="">
      <xdr:nvSpPr>
        <xdr:cNvPr id="112" name="テキスト ボックス 111"/>
        <xdr:cNvSpPr txBox="1"/>
      </xdr:nvSpPr>
      <xdr:spPr>
        <a:xfrm>
          <a:off x="7620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3"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46990</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176395" y="860044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5715</xdr:rowOff>
    </xdr:from>
    <xdr:ext cx="534670" cy="253365"/>
    <xdr:sp macro="" textlink="">
      <xdr:nvSpPr>
        <xdr:cNvPr id="115" name="物件費最小値テキスト"/>
        <xdr:cNvSpPr txBox="1"/>
      </xdr:nvSpPr>
      <xdr:spPr>
        <a:xfrm>
          <a:off x="4229100" y="99002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108450" y="9896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162560</xdr:rowOff>
    </xdr:from>
    <xdr:ext cx="690245" cy="249555"/>
    <xdr:sp macro="" textlink="">
      <xdr:nvSpPr>
        <xdr:cNvPr id="117" name="物件費最大値テキスト"/>
        <xdr:cNvSpPr txBox="1"/>
      </xdr:nvSpPr>
      <xdr:spPr>
        <a:xfrm>
          <a:off x="4229100" y="8380730"/>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46990</xdr:rowOff>
    </xdr:from>
    <xdr:to xmlns:xdr="http://schemas.openxmlformats.org/drawingml/2006/spreadsheetDrawing">
      <xdr:col>24</xdr:col>
      <xdr:colOff>152400</xdr:colOff>
      <xdr:row>51</xdr:row>
      <xdr:rowOff>46990</xdr:rowOff>
    </xdr:to>
    <xdr:cxnSp macro="">
      <xdr:nvCxnSpPr>
        <xdr:cNvPr id="118" name="直線コネクタ 117"/>
        <xdr:cNvCxnSpPr/>
      </xdr:nvCxnSpPr>
      <xdr:spPr>
        <a:xfrm>
          <a:off x="4108450" y="8600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40640</xdr:rowOff>
    </xdr:from>
    <xdr:to xmlns:xdr="http://schemas.openxmlformats.org/drawingml/2006/spreadsheetDrawing">
      <xdr:col>24</xdr:col>
      <xdr:colOff>63500</xdr:colOff>
      <xdr:row>58</xdr:row>
      <xdr:rowOff>55880</xdr:rowOff>
    </xdr:to>
    <xdr:cxnSp macro="">
      <xdr:nvCxnSpPr>
        <xdr:cNvPr id="119" name="直線コネクタ 118"/>
        <xdr:cNvCxnSpPr/>
      </xdr:nvCxnSpPr>
      <xdr:spPr>
        <a:xfrm flipV="1">
          <a:off x="3429000" y="9767570"/>
          <a:ext cx="749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127635</xdr:rowOff>
    </xdr:from>
    <xdr:ext cx="598805" cy="249555"/>
    <xdr:sp macro="" textlink="">
      <xdr:nvSpPr>
        <xdr:cNvPr id="120" name="物件費平均値テキスト"/>
        <xdr:cNvSpPr txBox="1"/>
      </xdr:nvSpPr>
      <xdr:spPr>
        <a:xfrm>
          <a:off x="4229100" y="951928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105410</xdr:rowOff>
    </xdr:from>
    <xdr:to xmlns:xdr="http://schemas.openxmlformats.org/drawingml/2006/spreadsheetDrawing">
      <xdr:col>24</xdr:col>
      <xdr:colOff>114300</xdr:colOff>
      <xdr:row>58</xdr:row>
      <xdr:rowOff>36830</xdr:rowOff>
    </xdr:to>
    <xdr:sp macro="" textlink="">
      <xdr:nvSpPr>
        <xdr:cNvPr id="121" name="フローチャート: 判断 120"/>
        <xdr:cNvSpPr/>
      </xdr:nvSpPr>
      <xdr:spPr>
        <a:xfrm>
          <a:off x="4127500" y="96647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55880</xdr:rowOff>
    </xdr:from>
    <xdr:to xmlns:xdr="http://schemas.openxmlformats.org/drawingml/2006/spreadsheetDrawing">
      <xdr:col>19</xdr:col>
      <xdr:colOff>171450</xdr:colOff>
      <xdr:row>58</xdr:row>
      <xdr:rowOff>59055</xdr:rowOff>
    </xdr:to>
    <xdr:cxnSp macro="">
      <xdr:nvCxnSpPr>
        <xdr:cNvPr id="122" name="直線コネクタ 121"/>
        <xdr:cNvCxnSpPr/>
      </xdr:nvCxnSpPr>
      <xdr:spPr>
        <a:xfrm flipV="1">
          <a:off x="2622550" y="978281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64135</xdr:rowOff>
    </xdr:to>
    <xdr:sp macro="" textlink="">
      <xdr:nvSpPr>
        <xdr:cNvPr id="123" name="フローチャート: 判断 122"/>
        <xdr:cNvSpPr/>
      </xdr:nvSpPr>
      <xdr:spPr>
        <a:xfrm>
          <a:off x="3384550" y="9692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80645</xdr:rowOff>
    </xdr:from>
    <xdr:ext cx="594995" cy="253365"/>
    <xdr:sp macro="" textlink="">
      <xdr:nvSpPr>
        <xdr:cNvPr id="124" name="テキスト ボックス 123"/>
        <xdr:cNvSpPr txBox="1"/>
      </xdr:nvSpPr>
      <xdr:spPr>
        <a:xfrm>
          <a:off x="3154680" y="947229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28575</xdr:rowOff>
    </xdr:from>
    <xdr:to xmlns:xdr="http://schemas.openxmlformats.org/drawingml/2006/spreadsheetDrawing">
      <xdr:col>15</xdr:col>
      <xdr:colOff>50800</xdr:colOff>
      <xdr:row>58</xdr:row>
      <xdr:rowOff>59055</xdr:rowOff>
    </xdr:to>
    <xdr:cxnSp macro="">
      <xdr:nvCxnSpPr>
        <xdr:cNvPr id="125" name="直線コネクタ 124"/>
        <xdr:cNvCxnSpPr/>
      </xdr:nvCxnSpPr>
      <xdr:spPr>
        <a:xfrm>
          <a:off x="1828800" y="975550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144145</xdr:rowOff>
    </xdr:from>
    <xdr:to xmlns:xdr="http://schemas.openxmlformats.org/drawingml/2006/spreadsheetDrawing">
      <xdr:col>15</xdr:col>
      <xdr:colOff>101600</xdr:colOff>
      <xdr:row>58</xdr:row>
      <xdr:rowOff>75565</xdr:rowOff>
    </xdr:to>
    <xdr:sp macro="" textlink="">
      <xdr:nvSpPr>
        <xdr:cNvPr id="126" name="フローチャート: 判断 125"/>
        <xdr:cNvSpPr/>
      </xdr:nvSpPr>
      <xdr:spPr>
        <a:xfrm>
          <a:off x="2571750" y="9703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92075</xdr:rowOff>
    </xdr:from>
    <xdr:ext cx="594995" cy="249555"/>
    <xdr:sp macro="" textlink="">
      <xdr:nvSpPr>
        <xdr:cNvPr id="127" name="テキスト ボックス 126"/>
        <xdr:cNvSpPr txBox="1"/>
      </xdr:nvSpPr>
      <xdr:spPr>
        <a:xfrm>
          <a:off x="2360930" y="948372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28575</xdr:rowOff>
    </xdr:from>
    <xdr:to xmlns:xdr="http://schemas.openxmlformats.org/drawingml/2006/spreadsheetDrawing">
      <xdr:col>10</xdr:col>
      <xdr:colOff>114300</xdr:colOff>
      <xdr:row>58</xdr:row>
      <xdr:rowOff>35560</xdr:rowOff>
    </xdr:to>
    <xdr:cxnSp macro="">
      <xdr:nvCxnSpPr>
        <xdr:cNvPr id="128" name="直線コネクタ 127"/>
        <xdr:cNvCxnSpPr/>
      </xdr:nvCxnSpPr>
      <xdr:spPr>
        <a:xfrm flipV="1">
          <a:off x="1028700" y="975550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148590</xdr:rowOff>
    </xdr:from>
    <xdr:to xmlns:xdr="http://schemas.openxmlformats.org/drawingml/2006/spreadsheetDrawing">
      <xdr:col>10</xdr:col>
      <xdr:colOff>165100</xdr:colOff>
      <xdr:row>58</xdr:row>
      <xdr:rowOff>80010</xdr:rowOff>
    </xdr:to>
    <xdr:sp macro="" textlink="">
      <xdr:nvSpPr>
        <xdr:cNvPr id="129" name="フローチャート: 判断 128"/>
        <xdr:cNvSpPr/>
      </xdr:nvSpPr>
      <xdr:spPr>
        <a:xfrm>
          <a:off x="1778000" y="9707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71755</xdr:rowOff>
    </xdr:from>
    <xdr:ext cx="594995" cy="249555"/>
    <xdr:sp macro="" textlink="">
      <xdr:nvSpPr>
        <xdr:cNvPr id="130" name="テキスト ボックス 129"/>
        <xdr:cNvSpPr txBox="1"/>
      </xdr:nvSpPr>
      <xdr:spPr>
        <a:xfrm>
          <a:off x="1548130" y="979868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153035</xdr:rowOff>
    </xdr:from>
    <xdr:to xmlns:xdr="http://schemas.openxmlformats.org/drawingml/2006/spreadsheetDrawing">
      <xdr:col>6</xdr:col>
      <xdr:colOff>38100</xdr:colOff>
      <xdr:row>58</xdr:row>
      <xdr:rowOff>85090</xdr:rowOff>
    </xdr:to>
    <xdr:sp macro="" textlink="">
      <xdr:nvSpPr>
        <xdr:cNvPr id="131" name="フローチャート: 判断 130"/>
        <xdr:cNvSpPr/>
      </xdr:nvSpPr>
      <xdr:spPr>
        <a:xfrm>
          <a:off x="984250" y="97123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100965</xdr:rowOff>
    </xdr:from>
    <xdr:ext cx="594995" cy="253365"/>
    <xdr:sp macro="" textlink="">
      <xdr:nvSpPr>
        <xdr:cNvPr id="132" name="テキスト ボックス 131"/>
        <xdr:cNvSpPr txBox="1"/>
      </xdr:nvSpPr>
      <xdr:spPr>
        <a:xfrm>
          <a:off x="754380" y="94926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3" name="テキスト ボックス 132"/>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4" name="テキスト ボックス 133"/>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53365"/>
    <xdr:sp macro="" textlink="">
      <xdr:nvSpPr>
        <xdr:cNvPr id="135" name="テキスト ボックス 134"/>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6" name="テキスト ボックス 135"/>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7" name="テキスト ボックス 136"/>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159385</xdr:rowOff>
    </xdr:from>
    <xdr:to xmlns:xdr="http://schemas.openxmlformats.org/drawingml/2006/spreadsheetDrawing">
      <xdr:col>24</xdr:col>
      <xdr:colOff>114300</xdr:colOff>
      <xdr:row>58</xdr:row>
      <xdr:rowOff>90805</xdr:rowOff>
    </xdr:to>
    <xdr:sp macro="" textlink="">
      <xdr:nvSpPr>
        <xdr:cNvPr id="138" name="楕円 137"/>
        <xdr:cNvSpPr/>
      </xdr:nvSpPr>
      <xdr:spPr>
        <a:xfrm>
          <a:off x="4127500" y="9718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137795</xdr:rowOff>
    </xdr:from>
    <xdr:ext cx="598805" cy="253365"/>
    <xdr:sp macro="" textlink="">
      <xdr:nvSpPr>
        <xdr:cNvPr id="139" name="物件費該当値テキスト"/>
        <xdr:cNvSpPr txBox="1"/>
      </xdr:nvSpPr>
      <xdr:spPr>
        <a:xfrm>
          <a:off x="4229100" y="96970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5715</xdr:rowOff>
    </xdr:from>
    <xdr:to xmlns:xdr="http://schemas.openxmlformats.org/drawingml/2006/spreadsheetDrawing">
      <xdr:col>20</xdr:col>
      <xdr:colOff>38100</xdr:colOff>
      <xdr:row>58</xdr:row>
      <xdr:rowOff>106045</xdr:rowOff>
    </xdr:to>
    <xdr:sp macro="" textlink="">
      <xdr:nvSpPr>
        <xdr:cNvPr id="140" name="楕円 139"/>
        <xdr:cNvSpPr/>
      </xdr:nvSpPr>
      <xdr:spPr>
        <a:xfrm>
          <a:off x="3384550" y="97326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96520</xdr:rowOff>
    </xdr:from>
    <xdr:ext cx="594995" cy="253365"/>
    <xdr:sp macro="" textlink="">
      <xdr:nvSpPr>
        <xdr:cNvPr id="141" name="テキスト ボックス 140"/>
        <xdr:cNvSpPr txBox="1"/>
      </xdr:nvSpPr>
      <xdr:spPr>
        <a:xfrm>
          <a:off x="3154680" y="982345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8890</xdr:rowOff>
    </xdr:from>
    <xdr:to xmlns:xdr="http://schemas.openxmlformats.org/drawingml/2006/spreadsheetDrawing">
      <xdr:col>15</xdr:col>
      <xdr:colOff>101600</xdr:colOff>
      <xdr:row>58</xdr:row>
      <xdr:rowOff>108585</xdr:rowOff>
    </xdr:to>
    <xdr:sp macro="" textlink="">
      <xdr:nvSpPr>
        <xdr:cNvPr id="142" name="楕円 141"/>
        <xdr:cNvSpPr/>
      </xdr:nvSpPr>
      <xdr:spPr>
        <a:xfrm>
          <a:off x="2571750" y="9735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99695</xdr:rowOff>
    </xdr:from>
    <xdr:ext cx="594995" cy="252730"/>
    <xdr:sp macro="" textlink="">
      <xdr:nvSpPr>
        <xdr:cNvPr id="143" name="テキスト ボックス 142"/>
        <xdr:cNvSpPr txBox="1"/>
      </xdr:nvSpPr>
      <xdr:spPr>
        <a:xfrm>
          <a:off x="2360930" y="982662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146685</xdr:rowOff>
    </xdr:from>
    <xdr:to xmlns:xdr="http://schemas.openxmlformats.org/drawingml/2006/spreadsheetDrawing">
      <xdr:col>10</xdr:col>
      <xdr:colOff>165100</xdr:colOff>
      <xdr:row>58</xdr:row>
      <xdr:rowOff>78105</xdr:rowOff>
    </xdr:to>
    <xdr:sp macro="" textlink="">
      <xdr:nvSpPr>
        <xdr:cNvPr id="144" name="楕円 143"/>
        <xdr:cNvSpPr/>
      </xdr:nvSpPr>
      <xdr:spPr>
        <a:xfrm>
          <a:off x="1778000" y="9705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94615</xdr:rowOff>
    </xdr:from>
    <xdr:ext cx="594995" cy="253365"/>
    <xdr:sp macro="" textlink="">
      <xdr:nvSpPr>
        <xdr:cNvPr id="145" name="テキスト ボックス 144"/>
        <xdr:cNvSpPr txBox="1"/>
      </xdr:nvSpPr>
      <xdr:spPr>
        <a:xfrm>
          <a:off x="1548130" y="948626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153035</xdr:rowOff>
    </xdr:from>
    <xdr:to xmlns:xdr="http://schemas.openxmlformats.org/drawingml/2006/spreadsheetDrawing">
      <xdr:col>6</xdr:col>
      <xdr:colOff>38100</xdr:colOff>
      <xdr:row>58</xdr:row>
      <xdr:rowOff>85090</xdr:rowOff>
    </xdr:to>
    <xdr:sp macro="" textlink="">
      <xdr:nvSpPr>
        <xdr:cNvPr id="146" name="楕円 145"/>
        <xdr:cNvSpPr/>
      </xdr:nvSpPr>
      <xdr:spPr>
        <a:xfrm>
          <a:off x="984250" y="97123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76200</xdr:rowOff>
    </xdr:from>
    <xdr:ext cx="594995" cy="253365"/>
    <xdr:sp macro="" textlink="">
      <xdr:nvSpPr>
        <xdr:cNvPr id="147" name="テキスト ボックス 146"/>
        <xdr:cNvSpPr txBox="1"/>
      </xdr:nvSpPr>
      <xdr:spPr>
        <a:xfrm>
          <a:off x="754380" y="98031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9" name="正方形/長方形 148"/>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1" name="正方形/長方形 150"/>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3" name="正方形/長方形 152"/>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5" name="正方形/長方形 154"/>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075" cy="220345"/>
    <xdr:sp macro="" textlink="">
      <xdr:nvSpPr>
        <xdr:cNvPr id="156" name="テキスト ボックス 155"/>
        <xdr:cNvSpPr txBox="1"/>
      </xdr:nvSpPr>
      <xdr:spPr>
        <a:xfrm>
          <a:off x="666750" y="112414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7" name="直線コネクタ 156"/>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24765</xdr:rowOff>
    </xdr:from>
    <xdr:to xmlns:xdr="http://schemas.openxmlformats.org/drawingml/2006/spreadsheetDrawing">
      <xdr:col>28</xdr:col>
      <xdr:colOff>114300</xdr:colOff>
      <xdr:row>78</xdr:row>
      <xdr:rowOff>24765</xdr:rowOff>
    </xdr:to>
    <xdr:cxnSp macro="">
      <xdr:nvCxnSpPr>
        <xdr:cNvPr id="158" name="直線コネクタ 157"/>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53340</xdr:rowOff>
    </xdr:from>
    <xdr:ext cx="245110" cy="249555"/>
    <xdr:sp macro="" textlink="">
      <xdr:nvSpPr>
        <xdr:cNvPr id="159" name="テキスト ボックス 158"/>
        <xdr:cNvSpPr txBox="1"/>
      </xdr:nvSpPr>
      <xdr:spPr>
        <a:xfrm>
          <a:off x="474980" y="129654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0" name="直線コネクタ 159"/>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5630" cy="249555"/>
    <xdr:sp macro="" textlink="">
      <xdr:nvSpPr>
        <xdr:cNvPr id="161" name="テキスト ボックス 160"/>
        <xdr:cNvSpPr txBox="1"/>
      </xdr:nvSpPr>
      <xdr:spPr>
        <a:xfrm>
          <a:off x="16637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80645</xdr:rowOff>
    </xdr:from>
    <xdr:to xmlns:xdr="http://schemas.openxmlformats.org/drawingml/2006/spreadsheetDrawing">
      <xdr:col>28</xdr:col>
      <xdr:colOff>114300</xdr:colOff>
      <xdr:row>71</xdr:row>
      <xdr:rowOff>80645</xdr:rowOff>
    </xdr:to>
    <xdr:cxnSp macro="">
      <xdr:nvCxnSpPr>
        <xdr:cNvPr id="162" name="直線コネクタ 161"/>
        <xdr:cNvCxnSpPr/>
      </xdr:nvCxnSpPr>
      <xdr:spPr>
        <a:xfrm>
          <a:off x="685800" y="1198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109220</xdr:rowOff>
    </xdr:from>
    <xdr:ext cx="595630" cy="249555"/>
    <xdr:sp macro="" textlink="">
      <xdr:nvSpPr>
        <xdr:cNvPr id="163" name="テキスト ボックス 162"/>
        <xdr:cNvSpPr txBox="1"/>
      </xdr:nvSpPr>
      <xdr:spPr>
        <a:xfrm>
          <a:off x="166370" y="11847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4" name="直線コネクタ 163"/>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9555"/>
    <xdr:sp macro="" textlink="">
      <xdr:nvSpPr>
        <xdr:cNvPr id="165" name="テキスト ボックス 164"/>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6"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132715</xdr:rowOff>
    </xdr:from>
    <xdr:to xmlns:xdr="http://schemas.openxmlformats.org/drawingml/2006/spreadsheetDrawing">
      <xdr:col>24</xdr:col>
      <xdr:colOff>62865</xdr:colOff>
      <xdr:row>78</xdr:row>
      <xdr:rowOff>24765</xdr:rowOff>
    </xdr:to>
    <xdr:cxnSp macro="">
      <xdr:nvCxnSpPr>
        <xdr:cNvPr id="167" name="直線コネクタ 166"/>
        <xdr:cNvCxnSpPr/>
      </xdr:nvCxnSpPr>
      <xdr:spPr>
        <a:xfrm flipV="1">
          <a:off x="4176395" y="1187132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28575</xdr:rowOff>
    </xdr:from>
    <xdr:ext cx="249555" cy="249555"/>
    <xdr:sp macro="" textlink="">
      <xdr:nvSpPr>
        <xdr:cNvPr id="168" name="維持補修費最小値テキスト"/>
        <xdr:cNvSpPr txBox="1"/>
      </xdr:nvSpPr>
      <xdr:spPr>
        <a:xfrm>
          <a:off x="4229100" y="131083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24765</xdr:rowOff>
    </xdr:from>
    <xdr:to xmlns:xdr="http://schemas.openxmlformats.org/drawingml/2006/spreadsheetDrawing">
      <xdr:col>24</xdr:col>
      <xdr:colOff>152400</xdr:colOff>
      <xdr:row>78</xdr:row>
      <xdr:rowOff>24765</xdr:rowOff>
    </xdr:to>
    <xdr:cxnSp macro="">
      <xdr:nvCxnSpPr>
        <xdr:cNvPr id="169" name="直線コネクタ 168"/>
        <xdr:cNvCxnSpPr/>
      </xdr:nvCxnSpPr>
      <xdr:spPr>
        <a:xfrm>
          <a:off x="4108450" y="1310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80645</xdr:rowOff>
    </xdr:from>
    <xdr:ext cx="598805" cy="253365"/>
    <xdr:sp macro="" textlink="">
      <xdr:nvSpPr>
        <xdr:cNvPr id="170" name="維持補修費最大値テキスト"/>
        <xdr:cNvSpPr txBox="1"/>
      </xdr:nvSpPr>
      <xdr:spPr>
        <a:xfrm>
          <a:off x="4229100" y="116516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132715</xdr:rowOff>
    </xdr:from>
    <xdr:to xmlns:xdr="http://schemas.openxmlformats.org/drawingml/2006/spreadsheetDrawing">
      <xdr:col>24</xdr:col>
      <xdr:colOff>152400</xdr:colOff>
      <xdr:row>70</xdr:row>
      <xdr:rowOff>132715</xdr:rowOff>
    </xdr:to>
    <xdr:cxnSp macro="">
      <xdr:nvCxnSpPr>
        <xdr:cNvPr id="171" name="直線コネクタ 170"/>
        <xdr:cNvCxnSpPr/>
      </xdr:nvCxnSpPr>
      <xdr:spPr>
        <a:xfrm>
          <a:off x="4108450" y="11871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36195</xdr:rowOff>
    </xdr:from>
    <xdr:to xmlns:xdr="http://schemas.openxmlformats.org/drawingml/2006/spreadsheetDrawing">
      <xdr:col>24</xdr:col>
      <xdr:colOff>63500</xdr:colOff>
      <xdr:row>76</xdr:row>
      <xdr:rowOff>48260</xdr:rowOff>
    </xdr:to>
    <xdr:cxnSp macro="">
      <xdr:nvCxnSpPr>
        <xdr:cNvPr id="172" name="直線コネクタ 171"/>
        <xdr:cNvCxnSpPr/>
      </xdr:nvCxnSpPr>
      <xdr:spPr>
        <a:xfrm flipV="1">
          <a:off x="3429000" y="12780645"/>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71120</xdr:rowOff>
    </xdr:from>
    <xdr:ext cx="534670" cy="249555"/>
    <xdr:sp macro="" textlink="">
      <xdr:nvSpPr>
        <xdr:cNvPr id="173" name="維持補修費平均値テキスト"/>
        <xdr:cNvSpPr txBox="1"/>
      </xdr:nvSpPr>
      <xdr:spPr>
        <a:xfrm>
          <a:off x="4229100" y="1281557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92075</xdr:rowOff>
    </xdr:from>
    <xdr:to xmlns:xdr="http://schemas.openxmlformats.org/drawingml/2006/spreadsheetDrawing">
      <xdr:col>24</xdr:col>
      <xdr:colOff>114300</xdr:colOff>
      <xdr:row>77</xdr:row>
      <xdr:rowOff>23495</xdr:rowOff>
    </xdr:to>
    <xdr:sp macro="" textlink="">
      <xdr:nvSpPr>
        <xdr:cNvPr id="174" name="フローチャート: 判断 173"/>
        <xdr:cNvSpPr/>
      </xdr:nvSpPr>
      <xdr:spPr>
        <a:xfrm>
          <a:off x="4127500" y="12836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48260</xdr:rowOff>
    </xdr:from>
    <xdr:to xmlns:xdr="http://schemas.openxmlformats.org/drawingml/2006/spreadsheetDrawing">
      <xdr:col>19</xdr:col>
      <xdr:colOff>171450</xdr:colOff>
      <xdr:row>76</xdr:row>
      <xdr:rowOff>58420</xdr:rowOff>
    </xdr:to>
    <xdr:cxnSp macro="">
      <xdr:nvCxnSpPr>
        <xdr:cNvPr id="175" name="直線コネクタ 174"/>
        <xdr:cNvCxnSpPr/>
      </xdr:nvCxnSpPr>
      <xdr:spPr>
        <a:xfrm flipV="1">
          <a:off x="2622550" y="1279271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106045</xdr:rowOff>
    </xdr:from>
    <xdr:to xmlns:xdr="http://schemas.openxmlformats.org/drawingml/2006/spreadsheetDrawing">
      <xdr:col>20</xdr:col>
      <xdr:colOff>38100</xdr:colOff>
      <xdr:row>77</xdr:row>
      <xdr:rowOff>37465</xdr:rowOff>
    </xdr:to>
    <xdr:sp macro="" textlink="">
      <xdr:nvSpPr>
        <xdr:cNvPr id="176" name="フローチャート: 判断 175"/>
        <xdr:cNvSpPr/>
      </xdr:nvSpPr>
      <xdr:spPr>
        <a:xfrm>
          <a:off x="3384550" y="128504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28575</xdr:rowOff>
    </xdr:from>
    <xdr:ext cx="530860" cy="249555"/>
    <xdr:sp macro="" textlink="">
      <xdr:nvSpPr>
        <xdr:cNvPr id="177" name="テキスト ボックス 176"/>
        <xdr:cNvSpPr txBox="1"/>
      </xdr:nvSpPr>
      <xdr:spPr>
        <a:xfrm>
          <a:off x="3187065" y="12940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58420</xdr:rowOff>
    </xdr:from>
    <xdr:to xmlns:xdr="http://schemas.openxmlformats.org/drawingml/2006/spreadsheetDrawing">
      <xdr:col>15</xdr:col>
      <xdr:colOff>50800</xdr:colOff>
      <xdr:row>76</xdr:row>
      <xdr:rowOff>90170</xdr:rowOff>
    </xdr:to>
    <xdr:cxnSp macro="">
      <xdr:nvCxnSpPr>
        <xdr:cNvPr id="178" name="直線コネクタ 177"/>
        <xdr:cNvCxnSpPr/>
      </xdr:nvCxnSpPr>
      <xdr:spPr>
        <a:xfrm flipV="1">
          <a:off x="1828800" y="12802870"/>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128270</xdr:rowOff>
    </xdr:from>
    <xdr:to xmlns:xdr="http://schemas.openxmlformats.org/drawingml/2006/spreadsheetDrawing">
      <xdr:col>15</xdr:col>
      <xdr:colOff>101600</xdr:colOff>
      <xdr:row>77</xdr:row>
      <xdr:rowOff>59690</xdr:rowOff>
    </xdr:to>
    <xdr:sp macro="" textlink="">
      <xdr:nvSpPr>
        <xdr:cNvPr id="179" name="フローチャート: 判断 178"/>
        <xdr:cNvSpPr/>
      </xdr:nvSpPr>
      <xdr:spPr>
        <a:xfrm>
          <a:off x="2571750" y="12872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50800</xdr:rowOff>
    </xdr:from>
    <xdr:ext cx="530860" cy="249555"/>
    <xdr:sp macro="" textlink="">
      <xdr:nvSpPr>
        <xdr:cNvPr id="180" name="テキスト ボックス 179"/>
        <xdr:cNvSpPr txBox="1"/>
      </xdr:nvSpPr>
      <xdr:spPr>
        <a:xfrm>
          <a:off x="2393315" y="129628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76</xdr:row>
      <xdr:rowOff>90170</xdr:rowOff>
    </xdr:from>
    <xdr:to xmlns:xdr="http://schemas.openxmlformats.org/drawingml/2006/spreadsheetDrawing">
      <xdr:col>10</xdr:col>
      <xdr:colOff>114300</xdr:colOff>
      <xdr:row>76</xdr:row>
      <xdr:rowOff>90170</xdr:rowOff>
    </xdr:to>
    <xdr:cxnSp macro="">
      <xdr:nvCxnSpPr>
        <xdr:cNvPr id="181" name="直線コネクタ 180"/>
        <xdr:cNvCxnSpPr/>
      </xdr:nvCxnSpPr>
      <xdr:spPr>
        <a:xfrm flipV="1">
          <a:off x="1028700" y="128346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103505</xdr:rowOff>
    </xdr:to>
    <xdr:sp macro="" textlink="">
      <xdr:nvSpPr>
        <xdr:cNvPr id="182" name="フローチャート: 判断 181"/>
        <xdr:cNvSpPr/>
      </xdr:nvSpPr>
      <xdr:spPr>
        <a:xfrm>
          <a:off x="1778000" y="12915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94615</xdr:rowOff>
    </xdr:from>
    <xdr:ext cx="534670" cy="253365"/>
    <xdr:sp macro="" textlink="">
      <xdr:nvSpPr>
        <xdr:cNvPr id="183" name="テキスト ボックス 182"/>
        <xdr:cNvSpPr txBox="1"/>
      </xdr:nvSpPr>
      <xdr:spPr>
        <a:xfrm>
          <a:off x="1580515" y="130067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160020</xdr:rowOff>
    </xdr:from>
    <xdr:to xmlns:xdr="http://schemas.openxmlformats.org/drawingml/2006/spreadsheetDrawing">
      <xdr:col>6</xdr:col>
      <xdr:colOff>38100</xdr:colOff>
      <xdr:row>77</xdr:row>
      <xdr:rowOff>91440</xdr:rowOff>
    </xdr:to>
    <xdr:sp macro="" textlink="">
      <xdr:nvSpPr>
        <xdr:cNvPr id="184" name="フローチャート: 判断 183"/>
        <xdr:cNvSpPr/>
      </xdr:nvSpPr>
      <xdr:spPr>
        <a:xfrm>
          <a:off x="984250" y="129044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82550</xdr:rowOff>
    </xdr:from>
    <xdr:ext cx="530860" cy="253365"/>
    <xdr:sp macro="" textlink="">
      <xdr:nvSpPr>
        <xdr:cNvPr id="185" name="テキスト ボックス 184"/>
        <xdr:cNvSpPr txBox="1"/>
      </xdr:nvSpPr>
      <xdr:spPr>
        <a:xfrm>
          <a:off x="786765" y="129946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6" name="テキスト ボックス 185"/>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87" name="テキスト ボックス 186"/>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53365"/>
    <xdr:sp macro="" textlink="">
      <xdr:nvSpPr>
        <xdr:cNvPr id="188" name="テキスト ボックス 187"/>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89" name="テキスト ボックス 188"/>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0" name="テキスト ボックス 189"/>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153670</xdr:rowOff>
    </xdr:from>
    <xdr:to xmlns:xdr="http://schemas.openxmlformats.org/drawingml/2006/spreadsheetDrawing">
      <xdr:col>24</xdr:col>
      <xdr:colOff>114300</xdr:colOff>
      <xdr:row>76</xdr:row>
      <xdr:rowOff>85725</xdr:rowOff>
    </xdr:to>
    <xdr:sp macro="" textlink="">
      <xdr:nvSpPr>
        <xdr:cNvPr id="191" name="楕円 190"/>
        <xdr:cNvSpPr/>
      </xdr:nvSpPr>
      <xdr:spPr>
        <a:xfrm>
          <a:off x="4127500" y="12730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8255</xdr:rowOff>
    </xdr:from>
    <xdr:ext cx="534670" cy="253365"/>
    <xdr:sp macro="" textlink="">
      <xdr:nvSpPr>
        <xdr:cNvPr id="192" name="維持補修費該当値テキスト"/>
        <xdr:cNvSpPr txBox="1"/>
      </xdr:nvSpPr>
      <xdr:spPr>
        <a:xfrm>
          <a:off x="4229100" y="12585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165735</xdr:rowOff>
    </xdr:from>
    <xdr:to xmlns:xdr="http://schemas.openxmlformats.org/drawingml/2006/spreadsheetDrawing">
      <xdr:col>20</xdr:col>
      <xdr:colOff>38100</xdr:colOff>
      <xdr:row>76</xdr:row>
      <xdr:rowOff>97155</xdr:rowOff>
    </xdr:to>
    <xdr:sp macro="" textlink="">
      <xdr:nvSpPr>
        <xdr:cNvPr id="193" name="楕円 192"/>
        <xdr:cNvSpPr/>
      </xdr:nvSpPr>
      <xdr:spPr>
        <a:xfrm>
          <a:off x="3384550" y="127425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113665</xdr:rowOff>
    </xdr:from>
    <xdr:ext cx="530860" cy="253365"/>
    <xdr:sp macro="" textlink="">
      <xdr:nvSpPr>
        <xdr:cNvPr id="194" name="テキスト ボックス 193"/>
        <xdr:cNvSpPr txBox="1"/>
      </xdr:nvSpPr>
      <xdr:spPr>
        <a:xfrm>
          <a:off x="3187065" y="125228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8255</xdr:rowOff>
    </xdr:from>
    <xdr:to xmlns:xdr="http://schemas.openxmlformats.org/drawingml/2006/spreadsheetDrawing">
      <xdr:col>15</xdr:col>
      <xdr:colOff>101600</xdr:colOff>
      <xdr:row>76</xdr:row>
      <xdr:rowOff>107950</xdr:rowOff>
    </xdr:to>
    <xdr:sp macro="" textlink="">
      <xdr:nvSpPr>
        <xdr:cNvPr id="195" name="楕円 194"/>
        <xdr:cNvSpPr/>
      </xdr:nvSpPr>
      <xdr:spPr>
        <a:xfrm>
          <a:off x="2571750" y="12752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124460</xdr:rowOff>
    </xdr:from>
    <xdr:ext cx="530860" cy="249555"/>
    <xdr:sp macro="" textlink="">
      <xdr:nvSpPr>
        <xdr:cNvPr id="196" name="テキスト ボックス 195"/>
        <xdr:cNvSpPr txBox="1"/>
      </xdr:nvSpPr>
      <xdr:spPr>
        <a:xfrm>
          <a:off x="2393315" y="125336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40005</xdr:rowOff>
    </xdr:from>
    <xdr:to xmlns:xdr="http://schemas.openxmlformats.org/drawingml/2006/spreadsheetDrawing">
      <xdr:col>10</xdr:col>
      <xdr:colOff>165100</xdr:colOff>
      <xdr:row>76</xdr:row>
      <xdr:rowOff>140335</xdr:rowOff>
    </xdr:to>
    <xdr:sp macro="" textlink="">
      <xdr:nvSpPr>
        <xdr:cNvPr id="197" name="楕円 196"/>
        <xdr:cNvSpPr/>
      </xdr:nvSpPr>
      <xdr:spPr>
        <a:xfrm>
          <a:off x="1778000" y="127844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155575</xdr:rowOff>
    </xdr:from>
    <xdr:ext cx="534670" cy="252730"/>
    <xdr:sp macro="" textlink="">
      <xdr:nvSpPr>
        <xdr:cNvPr id="198" name="テキスト ボックス 197"/>
        <xdr:cNvSpPr txBox="1"/>
      </xdr:nvSpPr>
      <xdr:spPr>
        <a:xfrm>
          <a:off x="1580515" y="125647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40005</xdr:rowOff>
    </xdr:from>
    <xdr:to xmlns:xdr="http://schemas.openxmlformats.org/drawingml/2006/spreadsheetDrawing">
      <xdr:col>6</xdr:col>
      <xdr:colOff>38100</xdr:colOff>
      <xdr:row>76</xdr:row>
      <xdr:rowOff>140335</xdr:rowOff>
    </xdr:to>
    <xdr:sp macro="" textlink="">
      <xdr:nvSpPr>
        <xdr:cNvPr id="199" name="楕円 198"/>
        <xdr:cNvSpPr/>
      </xdr:nvSpPr>
      <xdr:spPr>
        <a:xfrm>
          <a:off x="984250" y="1278445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155575</xdr:rowOff>
    </xdr:from>
    <xdr:ext cx="530860" cy="252730"/>
    <xdr:sp macro="" textlink="">
      <xdr:nvSpPr>
        <xdr:cNvPr id="200" name="テキスト ボックス 199"/>
        <xdr:cNvSpPr txBox="1"/>
      </xdr:nvSpPr>
      <xdr:spPr>
        <a:xfrm>
          <a:off x="786765" y="1256474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1" name="正方形/長方形 200"/>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2" name="正方形/長方形 201"/>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4" name="正方形/長方形 203"/>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6" name="正方形/長方形 205"/>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075" cy="220345"/>
    <xdr:sp macro="" textlink="">
      <xdr:nvSpPr>
        <xdr:cNvPr id="209" name="テキスト ボックス 208"/>
        <xdr:cNvSpPr txBox="1"/>
      </xdr:nvSpPr>
      <xdr:spPr>
        <a:xfrm>
          <a:off x="666750" y="145942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110" cy="259080"/>
    <xdr:sp macro="" textlink="">
      <xdr:nvSpPr>
        <xdr:cNvPr id="212" name="テキスト ボックス 211"/>
        <xdr:cNvSpPr txBox="1"/>
      </xdr:nvSpPr>
      <xdr:spPr>
        <a:xfrm>
          <a:off x="47498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5270"/>
    <xdr:sp macro="" textlink="">
      <xdr:nvSpPr>
        <xdr:cNvPr id="216" name="テキスト ボックス 215"/>
        <xdr:cNvSpPr txBox="1"/>
      </xdr:nvSpPr>
      <xdr:spPr>
        <a:xfrm>
          <a:off x="16637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8" name="テキスト ボックス 217"/>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19" name="直線コネクタ 218"/>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5630" cy="250825"/>
    <xdr:sp macro="" textlink="">
      <xdr:nvSpPr>
        <xdr:cNvPr id="220" name="テキスト ボックス 219"/>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1" name="直線コネクタ 220"/>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9555"/>
    <xdr:sp macro="" textlink="">
      <xdr:nvSpPr>
        <xdr:cNvPr id="222" name="テキスト ボックス 221"/>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80645</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176395" y="1517205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5270"/>
    <xdr:sp macro="" textlink="">
      <xdr:nvSpPr>
        <xdr:cNvPr id="225" name="扶助費最小値テキスト"/>
        <xdr:cNvSpPr txBox="1"/>
      </xdr:nvSpPr>
      <xdr:spPr>
        <a:xfrm>
          <a:off x="4229100" y="164318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108450" y="16428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28575</xdr:rowOff>
    </xdr:from>
    <xdr:ext cx="598805" cy="249555"/>
    <xdr:sp macro="" textlink="">
      <xdr:nvSpPr>
        <xdr:cNvPr id="227" name="扶助費最大値テキスト"/>
        <xdr:cNvSpPr txBox="1"/>
      </xdr:nvSpPr>
      <xdr:spPr>
        <a:xfrm>
          <a:off x="4229100" y="149523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80645</xdr:rowOff>
    </xdr:from>
    <xdr:to xmlns:xdr="http://schemas.openxmlformats.org/drawingml/2006/spreadsheetDrawing">
      <xdr:col>24</xdr:col>
      <xdr:colOff>152400</xdr:colOff>
      <xdr:row>90</xdr:row>
      <xdr:rowOff>80645</xdr:rowOff>
    </xdr:to>
    <xdr:cxnSp macro="">
      <xdr:nvCxnSpPr>
        <xdr:cNvPr id="228" name="直線コネクタ 227"/>
        <xdr:cNvCxnSpPr/>
      </xdr:nvCxnSpPr>
      <xdr:spPr>
        <a:xfrm>
          <a:off x="4108450" y="15172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94</xdr:row>
      <xdr:rowOff>95250</xdr:rowOff>
    </xdr:from>
    <xdr:to xmlns:xdr="http://schemas.openxmlformats.org/drawingml/2006/spreadsheetDrawing">
      <xdr:col>24</xdr:col>
      <xdr:colOff>63500</xdr:colOff>
      <xdr:row>95</xdr:row>
      <xdr:rowOff>74930</xdr:rowOff>
    </xdr:to>
    <xdr:cxnSp macro="">
      <xdr:nvCxnSpPr>
        <xdr:cNvPr id="229" name="直線コネクタ 228"/>
        <xdr:cNvCxnSpPr/>
      </xdr:nvCxnSpPr>
      <xdr:spPr>
        <a:xfrm>
          <a:off x="3429000" y="15868650"/>
          <a:ext cx="7493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3810</xdr:rowOff>
    </xdr:from>
    <xdr:ext cx="534670" cy="259080"/>
    <xdr:sp macro="" textlink="">
      <xdr:nvSpPr>
        <xdr:cNvPr id="230" name="扶助費平均値テキスト"/>
        <xdr:cNvSpPr txBox="1"/>
      </xdr:nvSpPr>
      <xdr:spPr>
        <a:xfrm>
          <a:off x="4229100" y="15948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127500" y="15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95250</xdr:rowOff>
    </xdr:from>
    <xdr:to xmlns:xdr="http://schemas.openxmlformats.org/drawingml/2006/spreadsheetDrawing">
      <xdr:col>19</xdr:col>
      <xdr:colOff>171450</xdr:colOff>
      <xdr:row>95</xdr:row>
      <xdr:rowOff>152400</xdr:rowOff>
    </xdr:to>
    <xdr:cxnSp macro="">
      <xdr:nvCxnSpPr>
        <xdr:cNvPr id="232" name="直線コネクタ 231"/>
        <xdr:cNvCxnSpPr/>
      </xdr:nvCxnSpPr>
      <xdr:spPr>
        <a:xfrm flipV="1">
          <a:off x="2622550" y="15868650"/>
          <a:ext cx="80645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384550" y="15907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55245</xdr:rowOff>
    </xdr:from>
    <xdr:ext cx="530860" cy="255270"/>
    <xdr:sp macro="" textlink="">
      <xdr:nvSpPr>
        <xdr:cNvPr id="234" name="テキスト ボックス 233"/>
        <xdr:cNvSpPr txBox="1"/>
      </xdr:nvSpPr>
      <xdr:spPr>
        <a:xfrm>
          <a:off x="3187065" y="16000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152400</xdr:rowOff>
    </xdr:from>
    <xdr:to xmlns:xdr="http://schemas.openxmlformats.org/drawingml/2006/spreadsheetDrawing">
      <xdr:col>15</xdr:col>
      <xdr:colOff>50800</xdr:colOff>
      <xdr:row>95</xdr:row>
      <xdr:rowOff>164465</xdr:rowOff>
    </xdr:to>
    <xdr:cxnSp macro="">
      <xdr:nvCxnSpPr>
        <xdr:cNvPr id="235" name="直線コネクタ 234"/>
        <xdr:cNvCxnSpPr/>
      </xdr:nvCxnSpPr>
      <xdr:spPr>
        <a:xfrm flipV="1">
          <a:off x="1828800" y="1609725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571750"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0860" cy="255270"/>
    <xdr:sp macro="" textlink="">
      <xdr:nvSpPr>
        <xdr:cNvPr id="237" name="テキスト ボックス 236"/>
        <xdr:cNvSpPr txBox="1"/>
      </xdr:nvSpPr>
      <xdr:spPr>
        <a:xfrm>
          <a:off x="2393315" y="161715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95</xdr:row>
      <xdr:rowOff>164465</xdr:rowOff>
    </xdr:from>
    <xdr:to xmlns:xdr="http://schemas.openxmlformats.org/drawingml/2006/spreadsheetDrawing">
      <xdr:col>10</xdr:col>
      <xdr:colOff>114300</xdr:colOff>
      <xdr:row>95</xdr:row>
      <xdr:rowOff>168910</xdr:rowOff>
    </xdr:to>
    <xdr:cxnSp macro="">
      <xdr:nvCxnSpPr>
        <xdr:cNvPr id="238" name="直線コネクタ 237"/>
        <xdr:cNvCxnSpPr/>
      </xdr:nvCxnSpPr>
      <xdr:spPr>
        <a:xfrm flipV="1">
          <a:off x="1028700" y="1610931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778000" y="161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81915</xdr:rowOff>
    </xdr:from>
    <xdr:ext cx="534670" cy="259080"/>
    <xdr:sp macro="" textlink="">
      <xdr:nvSpPr>
        <xdr:cNvPr id="240" name="テキスト ボックス 239"/>
        <xdr:cNvSpPr txBox="1"/>
      </xdr:nvSpPr>
      <xdr:spPr>
        <a:xfrm>
          <a:off x="1580515" y="1619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984250" y="16123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100330</xdr:rowOff>
    </xdr:from>
    <xdr:ext cx="530860" cy="255270"/>
    <xdr:sp macro="" textlink="">
      <xdr:nvSpPr>
        <xdr:cNvPr id="242" name="テキスト ボックス 241"/>
        <xdr:cNvSpPr txBox="1"/>
      </xdr:nvSpPr>
      <xdr:spPr>
        <a:xfrm>
          <a:off x="786765" y="162166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4" name="テキスト ボックス 243"/>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45" name="テキスト ボックス 244"/>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7" name="テキスト ボックス 246"/>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24130</xdr:rowOff>
    </xdr:from>
    <xdr:to xmlns:xdr="http://schemas.openxmlformats.org/drawingml/2006/spreadsheetDrawing">
      <xdr:col>24</xdr:col>
      <xdr:colOff>114300</xdr:colOff>
      <xdr:row>95</xdr:row>
      <xdr:rowOff>125730</xdr:rowOff>
    </xdr:to>
    <xdr:sp macro="" textlink="">
      <xdr:nvSpPr>
        <xdr:cNvPr id="248" name="楕円 247"/>
        <xdr:cNvSpPr/>
      </xdr:nvSpPr>
      <xdr:spPr>
        <a:xfrm>
          <a:off x="412750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46990</xdr:rowOff>
    </xdr:from>
    <xdr:ext cx="534670" cy="259080"/>
    <xdr:sp macro="" textlink="">
      <xdr:nvSpPr>
        <xdr:cNvPr id="249" name="扶助費該当値テキスト"/>
        <xdr:cNvSpPr txBox="1"/>
      </xdr:nvSpPr>
      <xdr:spPr>
        <a:xfrm>
          <a:off x="4229100" y="1582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44450</xdr:rowOff>
    </xdr:from>
    <xdr:to xmlns:xdr="http://schemas.openxmlformats.org/drawingml/2006/spreadsheetDrawing">
      <xdr:col>20</xdr:col>
      <xdr:colOff>38100</xdr:colOff>
      <xdr:row>94</xdr:row>
      <xdr:rowOff>146050</xdr:rowOff>
    </xdr:to>
    <xdr:sp macro="" textlink="">
      <xdr:nvSpPr>
        <xdr:cNvPr id="250" name="楕円 249"/>
        <xdr:cNvSpPr/>
      </xdr:nvSpPr>
      <xdr:spPr>
        <a:xfrm>
          <a:off x="3384550" y="15817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162560</xdr:rowOff>
    </xdr:from>
    <xdr:ext cx="594995" cy="259080"/>
    <xdr:sp macro="" textlink="">
      <xdr:nvSpPr>
        <xdr:cNvPr id="251" name="テキスト ボックス 250"/>
        <xdr:cNvSpPr txBox="1"/>
      </xdr:nvSpPr>
      <xdr:spPr>
        <a:xfrm>
          <a:off x="3154680" y="15593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101600</xdr:rowOff>
    </xdr:from>
    <xdr:to xmlns:xdr="http://schemas.openxmlformats.org/drawingml/2006/spreadsheetDrawing">
      <xdr:col>15</xdr:col>
      <xdr:colOff>101600</xdr:colOff>
      <xdr:row>96</xdr:row>
      <xdr:rowOff>31750</xdr:rowOff>
    </xdr:to>
    <xdr:sp macro="" textlink="">
      <xdr:nvSpPr>
        <xdr:cNvPr id="252" name="楕円 251"/>
        <xdr:cNvSpPr/>
      </xdr:nvSpPr>
      <xdr:spPr>
        <a:xfrm>
          <a:off x="257175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48260</xdr:rowOff>
    </xdr:from>
    <xdr:ext cx="530860" cy="259080"/>
    <xdr:sp macro="" textlink="">
      <xdr:nvSpPr>
        <xdr:cNvPr id="253" name="テキスト ボックス 252"/>
        <xdr:cNvSpPr txBox="1"/>
      </xdr:nvSpPr>
      <xdr:spPr>
        <a:xfrm>
          <a:off x="2393315" y="15821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113665</xdr:rowOff>
    </xdr:from>
    <xdr:to xmlns:xdr="http://schemas.openxmlformats.org/drawingml/2006/spreadsheetDrawing">
      <xdr:col>10</xdr:col>
      <xdr:colOff>165100</xdr:colOff>
      <xdr:row>96</xdr:row>
      <xdr:rowOff>43815</xdr:rowOff>
    </xdr:to>
    <xdr:sp macro="" textlink="">
      <xdr:nvSpPr>
        <xdr:cNvPr id="254" name="楕円 253"/>
        <xdr:cNvSpPr/>
      </xdr:nvSpPr>
      <xdr:spPr>
        <a:xfrm>
          <a:off x="1778000" y="1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60325</xdr:rowOff>
    </xdr:from>
    <xdr:ext cx="534670" cy="259080"/>
    <xdr:sp macro="" textlink="">
      <xdr:nvSpPr>
        <xdr:cNvPr id="255" name="テキスト ボックス 254"/>
        <xdr:cNvSpPr txBox="1"/>
      </xdr:nvSpPr>
      <xdr:spPr>
        <a:xfrm>
          <a:off x="1580515" y="1583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118110</xdr:rowOff>
    </xdr:from>
    <xdr:to xmlns:xdr="http://schemas.openxmlformats.org/drawingml/2006/spreadsheetDrawing">
      <xdr:col>6</xdr:col>
      <xdr:colOff>38100</xdr:colOff>
      <xdr:row>96</xdr:row>
      <xdr:rowOff>48260</xdr:rowOff>
    </xdr:to>
    <xdr:sp macro="" textlink="">
      <xdr:nvSpPr>
        <xdr:cNvPr id="256" name="楕円 255"/>
        <xdr:cNvSpPr/>
      </xdr:nvSpPr>
      <xdr:spPr>
        <a:xfrm>
          <a:off x="984250" y="16062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64770</xdr:rowOff>
    </xdr:from>
    <xdr:ext cx="530860" cy="255270"/>
    <xdr:sp macro="" textlink="">
      <xdr:nvSpPr>
        <xdr:cNvPr id="257" name="テキスト ボックス 256"/>
        <xdr:cNvSpPr txBox="1"/>
      </xdr:nvSpPr>
      <xdr:spPr>
        <a:xfrm>
          <a:off x="786765" y="15838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58" name="正方形/長方形 257"/>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59" name="正方形/長方形 258"/>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1" name="正方形/長方形 260"/>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3" name="正方形/長方形 262"/>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5" name="正方形/長方形 264"/>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075" cy="220345"/>
    <xdr:sp macro="" textlink="">
      <xdr:nvSpPr>
        <xdr:cNvPr id="266" name="テキスト ボックス 265"/>
        <xdr:cNvSpPr txBox="1"/>
      </xdr:nvSpPr>
      <xdr:spPr>
        <a:xfrm>
          <a:off x="591820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7" name="直線コネクタ 266"/>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68" name="直線コネクタ 267"/>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5110" cy="249555"/>
    <xdr:sp macro="" textlink="">
      <xdr:nvSpPr>
        <xdr:cNvPr id="269" name="テキスト ボックス 268"/>
        <xdr:cNvSpPr txBox="1"/>
      </xdr:nvSpPr>
      <xdr:spPr>
        <a:xfrm>
          <a:off x="572643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0" name="直線コネクタ 269"/>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5630" cy="249555"/>
    <xdr:sp macro="" textlink="">
      <xdr:nvSpPr>
        <xdr:cNvPr id="271" name="テキスト ボックス 270"/>
        <xdr:cNvSpPr txBox="1"/>
      </xdr:nvSpPr>
      <xdr:spPr>
        <a:xfrm>
          <a:off x="5417820" y="6073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2" name="直線コネクタ 271"/>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5630" cy="249555"/>
    <xdr:sp macro="" textlink="">
      <xdr:nvSpPr>
        <xdr:cNvPr id="273" name="テキスト ボックス 272"/>
        <xdr:cNvSpPr txBox="1"/>
      </xdr:nvSpPr>
      <xdr:spPr>
        <a:xfrm>
          <a:off x="5417820" y="5701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4" name="直線コネクタ 273"/>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128270</xdr:rowOff>
    </xdr:from>
    <xdr:ext cx="595630" cy="249555"/>
    <xdr:sp macro="" textlink="">
      <xdr:nvSpPr>
        <xdr:cNvPr id="275" name="テキスト ボックス 274"/>
        <xdr:cNvSpPr txBox="1"/>
      </xdr:nvSpPr>
      <xdr:spPr>
        <a:xfrm>
          <a:off x="5417820" y="53289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76" name="直線コネクタ 275"/>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90805</xdr:rowOff>
    </xdr:from>
    <xdr:ext cx="595630" cy="249555"/>
    <xdr:sp macro="" textlink="">
      <xdr:nvSpPr>
        <xdr:cNvPr id="277" name="テキスト ボックス 276"/>
        <xdr:cNvSpPr txBox="1"/>
      </xdr:nvSpPr>
      <xdr:spPr>
        <a:xfrm>
          <a:off x="5417820" y="49561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53340</xdr:rowOff>
    </xdr:from>
    <xdr:ext cx="685800" cy="249555"/>
    <xdr:sp macro="" textlink="">
      <xdr:nvSpPr>
        <xdr:cNvPr id="279" name="テキスト ボックス 278"/>
        <xdr:cNvSpPr txBox="1"/>
      </xdr:nvSpPr>
      <xdr:spPr>
        <a:xfrm>
          <a:off x="5327650" y="45834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0"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3810</xdr:rowOff>
    </xdr:from>
    <xdr:to xmlns:xdr="http://schemas.openxmlformats.org/drawingml/2006/spreadsheetDrawing">
      <xdr:col>54</xdr:col>
      <xdr:colOff>171450</xdr:colOff>
      <xdr:row>38</xdr:row>
      <xdr:rowOff>54610</xdr:rowOff>
    </xdr:to>
    <xdr:cxnSp macro="">
      <xdr:nvCxnSpPr>
        <xdr:cNvPr id="281" name="直線コネクタ 280"/>
        <xdr:cNvCxnSpPr/>
      </xdr:nvCxnSpPr>
      <xdr:spPr>
        <a:xfrm flipV="1">
          <a:off x="9429750" y="520446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58420</xdr:rowOff>
    </xdr:from>
    <xdr:ext cx="530860" cy="253365"/>
    <xdr:sp macro="" textlink="">
      <xdr:nvSpPr>
        <xdr:cNvPr id="282" name="補助費等最小値テキスト"/>
        <xdr:cNvSpPr txBox="1"/>
      </xdr:nvSpPr>
      <xdr:spPr>
        <a:xfrm>
          <a:off x="9480550" y="64325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54610</xdr:rowOff>
    </xdr:from>
    <xdr:to xmlns:xdr="http://schemas.openxmlformats.org/drawingml/2006/spreadsheetDrawing">
      <xdr:col>55</xdr:col>
      <xdr:colOff>88900</xdr:colOff>
      <xdr:row>38</xdr:row>
      <xdr:rowOff>54610</xdr:rowOff>
    </xdr:to>
    <xdr:cxnSp macro="">
      <xdr:nvCxnSpPr>
        <xdr:cNvPr id="283" name="直線コネクタ 282"/>
        <xdr:cNvCxnSpPr/>
      </xdr:nvCxnSpPr>
      <xdr:spPr>
        <a:xfrm>
          <a:off x="9359900" y="6428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118745</xdr:rowOff>
    </xdr:from>
    <xdr:ext cx="594995" cy="253365"/>
    <xdr:sp macro="" textlink="">
      <xdr:nvSpPr>
        <xdr:cNvPr id="284" name="補助費等最大値テキスト"/>
        <xdr:cNvSpPr txBox="1"/>
      </xdr:nvSpPr>
      <xdr:spPr>
        <a:xfrm>
          <a:off x="9480550" y="49841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9359900"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151130</xdr:rowOff>
    </xdr:from>
    <xdr:to xmlns:xdr="http://schemas.openxmlformats.org/drawingml/2006/spreadsheetDrawing">
      <xdr:col>55</xdr:col>
      <xdr:colOff>0</xdr:colOff>
      <xdr:row>37</xdr:row>
      <xdr:rowOff>19685</xdr:rowOff>
    </xdr:to>
    <xdr:cxnSp macro="">
      <xdr:nvCxnSpPr>
        <xdr:cNvPr id="286" name="直線コネクタ 285"/>
        <xdr:cNvCxnSpPr/>
      </xdr:nvCxnSpPr>
      <xdr:spPr>
        <a:xfrm flipV="1">
          <a:off x="8686800" y="6022340"/>
          <a:ext cx="74295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161290</xdr:rowOff>
    </xdr:from>
    <xdr:ext cx="594995" cy="249555"/>
    <xdr:sp macro="" textlink="">
      <xdr:nvSpPr>
        <xdr:cNvPr id="287" name="補助費等平均値テキスト"/>
        <xdr:cNvSpPr txBox="1"/>
      </xdr:nvSpPr>
      <xdr:spPr>
        <a:xfrm>
          <a:off x="9480550" y="6032500"/>
          <a:ext cx="5949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113665</xdr:rowOff>
    </xdr:to>
    <xdr:sp macro="" textlink="">
      <xdr:nvSpPr>
        <xdr:cNvPr id="288" name="フローチャート: 判断 287"/>
        <xdr:cNvSpPr/>
      </xdr:nvSpPr>
      <xdr:spPr>
        <a:xfrm>
          <a:off x="9398000" y="60534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154305</xdr:rowOff>
    </xdr:from>
    <xdr:to xmlns:xdr="http://schemas.openxmlformats.org/drawingml/2006/spreadsheetDrawing">
      <xdr:col>50</xdr:col>
      <xdr:colOff>114300</xdr:colOff>
      <xdr:row>37</xdr:row>
      <xdr:rowOff>19685</xdr:rowOff>
    </xdr:to>
    <xdr:cxnSp macro="">
      <xdr:nvCxnSpPr>
        <xdr:cNvPr id="289" name="直線コネクタ 288"/>
        <xdr:cNvCxnSpPr/>
      </xdr:nvCxnSpPr>
      <xdr:spPr>
        <a:xfrm>
          <a:off x="7886700" y="6025515"/>
          <a:ext cx="8001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53975</xdr:rowOff>
    </xdr:from>
    <xdr:to xmlns:xdr="http://schemas.openxmlformats.org/drawingml/2006/spreadsheetDrawing">
      <xdr:col>50</xdr:col>
      <xdr:colOff>165100</xdr:colOff>
      <xdr:row>36</xdr:row>
      <xdr:rowOff>153035</xdr:rowOff>
    </xdr:to>
    <xdr:sp macro="" textlink="">
      <xdr:nvSpPr>
        <xdr:cNvPr id="290" name="フローチャート: 判断 289"/>
        <xdr:cNvSpPr/>
      </xdr:nvSpPr>
      <xdr:spPr>
        <a:xfrm>
          <a:off x="8636000" y="6092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4995" cy="253365"/>
    <xdr:sp macro="" textlink="">
      <xdr:nvSpPr>
        <xdr:cNvPr id="291" name="テキスト ボックス 290"/>
        <xdr:cNvSpPr txBox="1"/>
      </xdr:nvSpPr>
      <xdr:spPr>
        <a:xfrm>
          <a:off x="8406130" y="58731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154305</xdr:rowOff>
    </xdr:from>
    <xdr:to xmlns:xdr="http://schemas.openxmlformats.org/drawingml/2006/spreadsheetDrawing">
      <xdr:col>45</xdr:col>
      <xdr:colOff>171450</xdr:colOff>
      <xdr:row>36</xdr:row>
      <xdr:rowOff>118745</xdr:rowOff>
    </xdr:to>
    <xdr:cxnSp macro="">
      <xdr:nvCxnSpPr>
        <xdr:cNvPr id="292" name="直線コネクタ 291"/>
        <xdr:cNvCxnSpPr/>
      </xdr:nvCxnSpPr>
      <xdr:spPr>
        <a:xfrm flipV="1">
          <a:off x="7080250" y="6025515"/>
          <a:ext cx="8064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36830</xdr:rowOff>
    </xdr:from>
    <xdr:to xmlns:xdr="http://schemas.openxmlformats.org/drawingml/2006/spreadsheetDrawing">
      <xdr:col>46</xdr:col>
      <xdr:colOff>38100</xdr:colOff>
      <xdr:row>35</xdr:row>
      <xdr:rowOff>135890</xdr:rowOff>
    </xdr:to>
    <xdr:sp macro="" textlink="">
      <xdr:nvSpPr>
        <xdr:cNvPr id="293" name="フローチャート: 判断 292"/>
        <xdr:cNvSpPr/>
      </xdr:nvSpPr>
      <xdr:spPr>
        <a:xfrm>
          <a:off x="7842250" y="5908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151765</xdr:rowOff>
    </xdr:from>
    <xdr:ext cx="594995" cy="253365"/>
    <xdr:sp macro="" textlink="">
      <xdr:nvSpPr>
        <xdr:cNvPr id="294" name="テキスト ボックス 293"/>
        <xdr:cNvSpPr txBox="1"/>
      </xdr:nvSpPr>
      <xdr:spPr>
        <a:xfrm>
          <a:off x="7612380" y="568769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118745</xdr:rowOff>
    </xdr:from>
    <xdr:to xmlns:xdr="http://schemas.openxmlformats.org/drawingml/2006/spreadsheetDrawing">
      <xdr:col>41</xdr:col>
      <xdr:colOff>50800</xdr:colOff>
      <xdr:row>36</xdr:row>
      <xdr:rowOff>161925</xdr:rowOff>
    </xdr:to>
    <xdr:cxnSp macro="">
      <xdr:nvCxnSpPr>
        <xdr:cNvPr id="295" name="直線コネクタ 294"/>
        <xdr:cNvCxnSpPr/>
      </xdr:nvCxnSpPr>
      <xdr:spPr>
        <a:xfrm flipV="1">
          <a:off x="6286500" y="6157595"/>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127000</xdr:rowOff>
    </xdr:from>
    <xdr:to xmlns:xdr="http://schemas.openxmlformats.org/drawingml/2006/spreadsheetDrawing">
      <xdr:col>41</xdr:col>
      <xdr:colOff>101600</xdr:colOff>
      <xdr:row>37</xdr:row>
      <xdr:rowOff>58420</xdr:rowOff>
    </xdr:to>
    <xdr:sp macro="" textlink="">
      <xdr:nvSpPr>
        <xdr:cNvPr id="296" name="フローチャート: 判断 295"/>
        <xdr:cNvSpPr/>
      </xdr:nvSpPr>
      <xdr:spPr>
        <a:xfrm>
          <a:off x="7029450" y="6165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50165</xdr:rowOff>
    </xdr:from>
    <xdr:ext cx="594995" cy="249555"/>
    <xdr:sp macro="" textlink="">
      <xdr:nvSpPr>
        <xdr:cNvPr id="297" name="テキスト ボックス 296"/>
        <xdr:cNvSpPr txBox="1"/>
      </xdr:nvSpPr>
      <xdr:spPr>
        <a:xfrm>
          <a:off x="6818630" y="625665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144780</xdr:rowOff>
    </xdr:from>
    <xdr:to xmlns:xdr="http://schemas.openxmlformats.org/drawingml/2006/spreadsheetDrawing">
      <xdr:col>36</xdr:col>
      <xdr:colOff>165100</xdr:colOff>
      <xdr:row>37</xdr:row>
      <xdr:rowOff>76200</xdr:rowOff>
    </xdr:to>
    <xdr:sp macro="" textlink="">
      <xdr:nvSpPr>
        <xdr:cNvPr id="298" name="フローチャート: 判断 297"/>
        <xdr:cNvSpPr/>
      </xdr:nvSpPr>
      <xdr:spPr>
        <a:xfrm>
          <a:off x="6235700" y="6183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67945</xdr:rowOff>
    </xdr:from>
    <xdr:ext cx="594995" cy="249555"/>
    <xdr:sp macro="" textlink="">
      <xdr:nvSpPr>
        <xdr:cNvPr id="299" name="テキスト ボックス 298"/>
        <xdr:cNvSpPr txBox="1"/>
      </xdr:nvSpPr>
      <xdr:spPr>
        <a:xfrm>
          <a:off x="6005830" y="627443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0" name="テキスト ボックス 299"/>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1" name="テキスト ボックス 300"/>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2" name="テキスト ボックス 301"/>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53365"/>
    <xdr:sp macro="" textlink="">
      <xdr:nvSpPr>
        <xdr:cNvPr id="303" name="テキスト ボックス 302"/>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4" name="テキスト ボックス 303"/>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101600</xdr:rowOff>
    </xdr:from>
    <xdr:to xmlns:xdr="http://schemas.openxmlformats.org/drawingml/2006/spreadsheetDrawing">
      <xdr:col>55</xdr:col>
      <xdr:colOff>50800</xdr:colOff>
      <xdr:row>36</xdr:row>
      <xdr:rowOff>33655</xdr:rowOff>
    </xdr:to>
    <xdr:sp macro="" textlink="">
      <xdr:nvSpPr>
        <xdr:cNvPr id="305" name="楕円 304"/>
        <xdr:cNvSpPr/>
      </xdr:nvSpPr>
      <xdr:spPr>
        <a:xfrm>
          <a:off x="9398000" y="59728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124460</xdr:rowOff>
    </xdr:from>
    <xdr:ext cx="594995" cy="249555"/>
    <xdr:sp macro="" textlink="">
      <xdr:nvSpPr>
        <xdr:cNvPr id="306" name="補助費等該当値テキスト"/>
        <xdr:cNvSpPr txBox="1"/>
      </xdr:nvSpPr>
      <xdr:spPr>
        <a:xfrm>
          <a:off x="9480550" y="582803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137795</xdr:rowOff>
    </xdr:from>
    <xdr:to xmlns:xdr="http://schemas.openxmlformats.org/drawingml/2006/spreadsheetDrawing">
      <xdr:col>50</xdr:col>
      <xdr:colOff>165100</xdr:colOff>
      <xdr:row>37</xdr:row>
      <xdr:rowOff>69850</xdr:rowOff>
    </xdr:to>
    <xdr:sp macro="" textlink="">
      <xdr:nvSpPr>
        <xdr:cNvPr id="307" name="楕円 306"/>
        <xdr:cNvSpPr/>
      </xdr:nvSpPr>
      <xdr:spPr>
        <a:xfrm>
          <a:off x="8636000" y="6176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60960</xdr:rowOff>
    </xdr:from>
    <xdr:ext cx="594995" cy="253365"/>
    <xdr:sp macro="" textlink="">
      <xdr:nvSpPr>
        <xdr:cNvPr id="308" name="テキスト ボックス 307"/>
        <xdr:cNvSpPr txBox="1"/>
      </xdr:nvSpPr>
      <xdr:spPr>
        <a:xfrm>
          <a:off x="8406130" y="626745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105410</xdr:rowOff>
    </xdr:from>
    <xdr:to xmlns:xdr="http://schemas.openxmlformats.org/drawingml/2006/spreadsheetDrawing">
      <xdr:col>46</xdr:col>
      <xdr:colOff>38100</xdr:colOff>
      <xdr:row>36</xdr:row>
      <xdr:rowOff>36830</xdr:rowOff>
    </xdr:to>
    <xdr:sp macro="" textlink="">
      <xdr:nvSpPr>
        <xdr:cNvPr id="309" name="楕円 308"/>
        <xdr:cNvSpPr/>
      </xdr:nvSpPr>
      <xdr:spPr>
        <a:xfrm>
          <a:off x="7842250" y="5976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28575</xdr:rowOff>
    </xdr:from>
    <xdr:ext cx="594995" cy="249555"/>
    <xdr:sp macro="" textlink="">
      <xdr:nvSpPr>
        <xdr:cNvPr id="310" name="テキスト ボックス 309"/>
        <xdr:cNvSpPr txBox="1"/>
      </xdr:nvSpPr>
      <xdr:spPr>
        <a:xfrm>
          <a:off x="7612380" y="606742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69850</xdr:rowOff>
    </xdr:from>
    <xdr:to xmlns:xdr="http://schemas.openxmlformats.org/drawingml/2006/spreadsheetDrawing">
      <xdr:col>41</xdr:col>
      <xdr:colOff>101600</xdr:colOff>
      <xdr:row>37</xdr:row>
      <xdr:rowOff>1270</xdr:rowOff>
    </xdr:to>
    <xdr:sp macro="" textlink="">
      <xdr:nvSpPr>
        <xdr:cNvPr id="311" name="楕円 310"/>
        <xdr:cNvSpPr/>
      </xdr:nvSpPr>
      <xdr:spPr>
        <a:xfrm>
          <a:off x="7029450" y="6108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17145</xdr:rowOff>
    </xdr:from>
    <xdr:ext cx="594995" cy="253365"/>
    <xdr:sp macro="" textlink="">
      <xdr:nvSpPr>
        <xdr:cNvPr id="312" name="テキスト ボックス 311"/>
        <xdr:cNvSpPr txBox="1"/>
      </xdr:nvSpPr>
      <xdr:spPr>
        <a:xfrm>
          <a:off x="6818630" y="58883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111760</xdr:rowOff>
    </xdr:from>
    <xdr:to xmlns:xdr="http://schemas.openxmlformats.org/drawingml/2006/spreadsheetDrawing">
      <xdr:col>36</xdr:col>
      <xdr:colOff>165100</xdr:colOff>
      <xdr:row>37</xdr:row>
      <xdr:rowOff>43180</xdr:rowOff>
    </xdr:to>
    <xdr:sp macro="" textlink="">
      <xdr:nvSpPr>
        <xdr:cNvPr id="313" name="楕円 312"/>
        <xdr:cNvSpPr/>
      </xdr:nvSpPr>
      <xdr:spPr>
        <a:xfrm>
          <a:off x="6235700" y="615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59690</xdr:rowOff>
    </xdr:from>
    <xdr:ext cx="594995" cy="253365"/>
    <xdr:sp macro="" textlink="">
      <xdr:nvSpPr>
        <xdr:cNvPr id="314" name="テキスト ボックス 313"/>
        <xdr:cNvSpPr txBox="1"/>
      </xdr:nvSpPr>
      <xdr:spPr>
        <a:xfrm>
          <a:off x="6005830" y="593090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5" name="正方形/長方形 314"/>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6" name="正方形/長方形 315"/>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18" name="正方形/長方形 317"/>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0" name="正方形/長方形 319"/>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2" name="正方形/長方形 321"/>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075" cy="220345"/>
    <xdr:sp macro="" textlink="">
      <xdr:nvSpPr>
        <xdr:cNvPr id="323" name="テキスト ボックス 322"/>
        <xdr:cNvSpPr txBox="1"/>
      </xdr:nvSpPr>
      <xdr:spPr>
        <a:xfrm>
          <a:off x="591820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4" name="直線コネクタ 323"/>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24765</xdr:rowOff>
    </xdr:from>
    <xdr:to xmlns:xdr="http://schemas.openxmlformats.org/drawingml/2006/spreadsheetDrawing">
      <xdr:col>59</xdr:col>
      <xdr:colOff>50800</xdr:colOff>
      <xdr:row>58</xdr:row>
      <xdr:rowOff>24765</xdr:rowOff>
    </xdr:to>
    <xdr:cxnSp macro="">
      <xdr:nvCxnSpPr>
        <xdr:cNvPr id="325" name="直線コネクタ 324"/>
        <xdr:cNvCxnSpPr/>
      </xdr:nvCxnSpPr>
      <xdr:spPr>
        <a:xfrm>
          <a:off x="5956300" y="9751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53340</xdr:rowOff>
    </xdr:from>
    <xdr:ext cx="245110" cy="249555"/>
    <xdr:sp macro="" textlink="">
      <xdr:nvSpPr>
        <xdr:cNvPr id="326" name="テキスト ボックス 325"/>
        <xdr:cNvSpPr txBox="1"/>
      </xdr:nvSpPr>
      <xdr:spPr>
        <a:xfrm>
          <a:off x="5726430" y="96126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27" name="直線コネクタ 326"/>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165100</xdr:rowOff>
    </xdr:from>
    <xdr:ext cx="685800" cy="249555"/>
    <xdr:sp macro="" textlink="">
      <xdr:nvSpPr>
        <xdr:cNvPr id="328" name="テキスト ボックス 327"/>
        <xdr:cNvSpPr txBox="1"/>
      </xdr:nvSpPr>
      <xdr:spPr>
        <a:xfrm>
          <a:off x="5327650" y="9053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80645</xdr:rowOff>
    </xdr:from>
    <xdr:to xmlns:xdr="http://schemas.openxmlformats.org/drawingml/2006/spreadsheetDrawing">
      <xdr:col>59</xdr:col>
      <xdr:colOff>50800</xdr:colOff>
      <xdr:row>51</xdr:row>
      <xdr:rowOff>80645</xdr:rowOff>
    </xdr:to>
    <xdr:cxnSp macro="">
      <xdr:nvCxnSpPr>
        <xdr:cNvPr id="329" name="直線コネクタ 328"/>
        <xdr:cNvCxnSpPr/>
      </xdr:nvCxnSpPr>
      <xdr:spPr>
        <a:xfrm>
          <a:off x="5956300" y="8634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109220</xdr:rowOff>
    </xdr:from>
    <xdr:ext cx="685800" cy="249555"/>
    <xdr:sp macro="" textlink="">
      <xdr:nvSpPr>
        <xdr:cNvPr id="330" name="テキスト ボックス 329"/>
        <xdr:cNvSpPr txBox="1"/>
      </xdr:nvSpPr>
      <xdr:spPr>
        <a:xfrm>
          <a:off x="5327650" y="84950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1" name="直線コネクタ 330"/>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53340</xdr:rowOff>
    </xdr:from>
    <xdr:ext cx="685800" cy="249555"/>
    <xdr:sp macro="" textlink="">
      <xdr:nvSpPr>
        <xdr:cNvPr id="332" name="テキスト ボックス 331"/>
        <xdr:cNvSpPr txBox="1"/>
      </xdr:nvSpPr>
      <xdr:spPr>
        <a:xfrm>
          <a:off x="532765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3"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89535</xdr:rowOff>
    </xdr:from>
    <xdr:to xmlns:xdr="http://schemas.openxmlformats.org/drawingml/2006/spreadsheetDrawing">
      <xdr:col>54</xdr:col>
      <xdr:colOff>171450</xdr:colOff>
      <xdr:row>58</xdr:row>
      <xdr:rowOff>15240</xdr:rowOff>
    </xdr:to>
    <xdr:cxnSp macro="">
      <xdr:nvCxnSpPr>
        <xdr:cNvPr id="334" name="直線コネクタ 333"/>
        <xdr:cNvCxnSpPr/>
      </xdr:nvCxnSpPr>
      <xdr:spPr>
        <a:xfrm flipV="1">
          <a:off x="9429750" y="847534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19050</xdr:rowOff>
    </xdr:from>
    <xdr:ext cx="530860" cy="253365"/>
    <xdr:sp macro="" textlink="">
      <xdr:nvSpPr>
        <xdr:cNvPr id="335" name="普通建設事業費最小値テキスト"/>
        <xdr:cNvSpPr txBox="1"/>
      </xdr:nvSpPr>
      <xdr:spPr>
        <a:xfrm>
          <a:off x="9480550" y="97459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9359900" y="9742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37465</xdr:rowOff>
    </xdr:from>
    <xdr:ext cx="686435" cy="253365"/>
    <xdr:sp macro="" textlink="">
      <xdr:nvSpPr>
        <xdr:cNvPr id="337" name="普通建設事業費最大値テキスト"/>
        <xdr:cNvSpPr txBox="1"/>
      </xdr:nvSpPr>
      <xdr:spPr>
        <a:xfrm>
          <a:off x="9480550" y="8255635"/>
          <a:ext cx="6864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89535</xdr:rowOff>
    </xdr:from>
    <xdr:to xmlns:xdr="http://schemas.openxmlformats.org/drawingml/2006/spreadsheetDrawing">
      <xdr:col>55</xdr:col>
      <xdr:colOff>88900</xdr:colOff>
      <xdr:row>50</xdr:row>
      <xdr:rowOff>89535</xdr:rowOff>
    </xdr:to>
    <xdr:cxnSp macro="">
      <xdr:nvCxnSpPr>
        <xdr:cNvPr id="338" name="直線コネクタ 337"/>
        <xdr:cNvCxnSpPr/>
      </xdr:nvCxnSpPr>
      <xdr:spPr>
        <a:xfrm>
          <a:off x="9359900" y="8475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36830</xdr:rowOff>
    </xdr:from>
    <xdr:to xmlns:xdr="http://schemas.openxmlformats.org/drawingml/2006/spreadsheetDrawing">
      <xdr:col>55</xdr:col>
      <xdr:colOff>0</xdr:colOff>
      <xdr:row>57</xdr:row>
      <xdr:rowOff>95250</xdr:rowOff>
    </xdr:to>
    <xdr:cxnSp macro="">
      <xdr:nvCxnSpPr>
        <xdr:cNvPr id="339" name="直線コネクタ 338"/>
        <xdr:cNvCxnSpPr/>
      </xdr:nvCxnSpPr>
      <xdr:spPr>
        <a:xfrm flipV="1">
          <a:off x="8686800" y="9596120"/>
          <a:ext cx="7429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6985</xdr:rowOff>
    </xdr:from>
    <xdr:ext cx="594995" cy="253365"/>
    <xdr:sp macro="" textlink="">
      <xdr:nvSpPr>
        <xdr:cNvPr id="340" name="普通建設事業費平均値テキスト"/>
        <xdr:cNvSpPr txBox="1"/>
      </xdr:nvSpPr>
      <xdr:spPr>
        <a:xfrm>
          <a:off x="9480550" y="939863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152400</xdr:rowOff>
    </xdr:from>
    <xdr:to xmlns:xdr="http://schemas.openxmlformats.org/drawingml/2006/spreadsheetDrawing">
      <xdr:col>55</xdr:col>
      <xdr:colOff>50800</xdr:colOff>
      <xdr:row>57</xdr:row>
      <xdr:rowOff>84455</xdr:rowOff>
    </xdr:to>
    <xdr:sp macro="" textlink="">
      <xdr:nvSpPr>
        <xdr:cNvPr id="341" name="フローチャート: 判断 340"/>
        <xdr:cNvSpPr/>
      </xdr:nvSpPr>
      <xdr:spPr>
        <a:xfrm>
          <a:off x="9398000" y="9544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37465</xdr:rowOff>
    </xdr:from>
    <xdr:to xmlns:xdr="http://schemas.openxmlformats.org/drawingml/2006/spreadsheetDrawing">
      <xdr:col>50</xdr:col>
      <xdr:colOff>114300</xdr:colOff>
      <xdr:row>57</xdr:row>
      <xdr:rowOff>95250</xdr:rowOff>
    </xdr:to>
    <xdr:cxnSp macro="">
      <xdr:nvCxnSpPr>
        <xdr:cNvPr id="342" name="直線コネクタ 341"/>
        <xdr:cNvCxnSpPr/>
      </xdr:nvCxnSpPr>
      <xdr:spPr>
        <a:xfrm>
          <a:off x="7886700" y="9596755"/>
          <a:ext cx="8001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154940</xdr:rowOff>
    </xdr:from>
    <xdr:to xmlns:xdr="http://schemas.openxmlformats.org/drawingml/2006/spreadsheetDrawing">
      <xdr:col>50</xdr:col>
      <xdr:colOff>165100</xdr:colOff>
      <xdr:row>57</xdr:row>
      <xdr:rowOff>86995</xdr:rowOff>
    </xdr:to>
    <xdr:sp macro="" textlink="">
      <xdr:nvSpPr>
        <xdr:cNvPr id="343" name="フローチャート: 判断 342"/>
        <xdr:cNvSpPr/>
      </xdr:nvSpPr>
      <xdr:spPr>
        <a:xfrm>
          <a:off x="8636000" y="9546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103505</xdr:rowOff>
    </xdr:from>
    <xdr:ext cx="594995" cy="249555"/>
    <xdr:sp macro="" textlink="">
      <xdr:nvSpPr>
        <xdr:cNvPr id="344" name="テキスト ボックス 343"/>
        <xdr:cNvSpPr txBox="1"/>
      </xdr:nvSpPr>
      <xdr:spPr>
        <a:xfrm>
          <a:off x="8406130" y="932751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37465</xdr:rowOff>
    </xdr:from>
    <xdr:to xmlns:xdr="http://schemas.openxmlformats.org/drawingml/2006/spreadsheetDrawing">
      <xdr:col>45</xdr:col>
      <xdr:colOff>171450</xdr:colOff>
      <xdr:row>57</xdr:row>
      <xdr:rowOff>127635</xdr:rowOff>
    </xdr:to>
    <xdr:cxnSp macro="">
      <xdr:nvCxnSpPr>
        <xdr:cNvPr id="345" name="直線コネクタ 344"/>
        <xdr:cNvCxnSpPr/>
      </xdr:nvCxnSpPr>
      <xdr:spPr>
        <a:xfrm flipV="1">
          <a:off x="7080250" y="9596755"/>
          <a:ext cx="8064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142240</xdr:rowOff>
    </xdr:from>
    <xdr:to xmlns:xdr="http://schemas.openxmlformats.org/drawingml/2006/spreadsheetDrawing">
      <xdr:col>46</xdr:col>
      <xdr:colOff>38100</xdr:colOff>
      <xdr:row>57</xdr:row>
      <xdr:rowOff>73660</xdr:rowOff>
    </xdr:to>
    <xdr:sp macro="" textlink="">
      <xdr:nvSpPr>
        <xdr:cNvPr id="346" name="フローチャート: 判断 345"/>
        <xdr:cNvSpPr/>
      </xdr:nvSpPr>
      <xdr:spPr>
        <a:xfrm>
          <a:off x="7842250" y="9533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90170</xdr:rowOff>
    </xdr:from>
    <xdr:ext cx="594995" cy="249555"/>
    <xdr:sp macro="" textlink="">
      <xdr:nvSpPr>
        <xdr:cNvPr id="347" name="テキスト ボックス 346"/>
        <xdr:cNvSpPr txBox="1"/>
      </xdr:nvSpPr>
      <xdr:spPr>
        <a:xfrm>
          <a:off x="7612380" y="93141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127635</xdr:rowOff>
    </xdr:from>
    <xdr:to xmlns:xdr="http://schemas.openxmlformats.org/drawingml/2006/spreadsheetDrawing">
      <xdr:col>41</xdr:col>
      <xdr:colOff>50800</xdr:colOff>
      <xdr:row>57</xdr:row>
      <xdr:rowOff>142240</xdr:rowOff>
    </xdr:to>
    <xdr:cxnSp macro="">
      <xdr:nvCxnSpPr>
        <xdr:cNvPr id="348" name="直線コネクタ 347"/>
        <xdr:cNvCxnSpPr/>
      </xdr:nvCxnSpPr>
      <xdr:spPr>
        <a:xfrm flipV="1">
          <a:off x="6286500" y="968692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160655</xdr:rowOff>
    </xdr:from>
    <xdr:to xmlns:xdr="http://schemas.openxmlformats.org/drawingml/2006/spreadsheetDrawing">
      <xdr:col>41</xdr:col>
      <xdr:colOff>101600</xdr:colOff>
      <xdr:row>57</xdr:row>
      <xdr:rowOff>92075</xdr:rowOff>
    </xdr:to>
    <xdr:sp macro="" textlink="">
      <xdr:nvSpPr>
        <xdr:cNvPr id="349" name="フローチャート: 判断 348"/>
        <xdr:cNvSpPr/>
      </xdr:nvSpPr>
      <xdr:spPr>
        <a:xfrm>
          <a:off x="7029450" y="9552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107950</xdr:rowOff>
    </xdr:from>
    <xdr:ext cx="594995" cy="249555"/>
    <xdr:sp macro="" textlink="">
      <xdr:nvSpPr>
        <xdr:cNvPr id="350" name="テキスト ボックス 349"/>
        <xdr:cNvSpPr txBox="1"/>
      </xdr:nvSpPr>
      <xdr:spPr>
        <a:xfrm>
          <a:off x="6818630" y="933196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159385</xdr:rowOff>
    </xdr:from>
    <xdr:to xmlns:xdr="http://schemas.openxmlformats.org/drawingml/2006/spreadsheetDrawing">
      <xdr:col>36</xdr:col>
      <xdr:colOff>165100</xdr:colOff>
      <xdr:row>57</xdr:row>
      <xdr:rowOff>90805</xdr:rowOff>
    </xdr:to>
    <xdr:sp macro="" textlink="">
      <xdr:nvSpPr>
        <xdr:cNvPr id="351" name="フローチャート: 判断 350"/>
        <xdr:cNvSpPr/>
      </xdr:nvSpPr>
      <xdr:spPr>
        <a:xfrm>
          <a:off x="6235700" y="9551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106680</xdr:rowOff>
    </xdr:from>
    <xdr:ext cx="594995" cy="249555"/>
    <xdr:sp macro="" textlink="">
      <xdr:nvSpPr>
        <xdr:cNvPr id="352" name="テキスト ボックス 351"/>
        <xdr:cNvSpPr txBox="1"/>
      </xdr:nvSpPr>
      <xdr:spPr>
        <a:xfrm>
          <a:off x="6005830" y="933069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53" name="テキスト ボックス 352"/>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54" name="テキスト ボックス 353"/>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55" name="テキスト ボックス 354"/>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53365"/>
    <xdr:sp macro="" textlink="">
      <xdr:nvSpPr>
        <xdr:cNvPr id="356" name="テキスト ボックス 355"/>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57" name="テキスト ボックス 356"/>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154305</xdr:rowOff>
    </xdr:from>
    <xdr:to xmlns:xdr="http://schemas.openxmlformats.org/drawingml/2006/spreadsheetDrawing">
      <xdr:col>55</xdr:col>
      <xdr:colOff>50800</xdr:colOff>
      <xdr:row>57</xdr:row>
      <xdr:rowOff>86360</xdr:rowOff>
    </xdr:to>
    <xdr:sp macro="" textlink="">
      <xdr:nvSpPr>
        <xdr:cNvPr id="358" name="楕円 357"/>
        <xdr:cNvSpPr/>
      </xdr:nvSpPr>
      <xdr:spPr>
        <a:xfrm>
          <a:off x="9398000" y="95459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133350</xdr:rowOff>
    </xdr:from>
    <xdr:ext cx="594995" cy="252730"/>
    <xdr:sp macro="" textlink="">
      <xdr:nvSpPr>
        <xdr:cNvPr id="359" name="普通建設事業費該当値テキスト"/>
        <xdr:cNvSpPr txBox="1"/>
      </xdr:nvSpPr>
      <xdr:spPr>
        <a:xfrm>
          <a:off x="9480550" y="952500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45085</xdr:rowOff>
    </xdr:from>
    <xdr:to xmlns:xdr="http://schemas.openxmlformats.org/drawingml/2006/spreadsheetDrawing">
      <xdr:col>50</xdr:col>
      <xdr:colOff>165100</xdr:colOff>
      <xdr:row>57</xdr:row>
      <xdr:rowOff>144780</xdr:rowOff>
    </xdr:to>
    <xdr:sp macro="" textlink="">
      <xdr:nvSpPr>
        <xdr:cNvPr id="360" name="楕円 359"/>
        <xdr:cNvSpPr/>
      </xdr:nvSpPr>
      <xdr:spPr>
        <a:xfrm>
          <a:off x="8636000" y="9604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135890</xdr:rowOff>
    </xdr:from>
    <xdr:ext cx="594995" cy="253365"/>
    <xdr:sp macro="" textlink="">
      <xdr:nvSpPr>
        <xdr:cNvPr id="361" name="テキスト ボックス 360"/>
        <xdr:cNvSpPr txBox="1"/>
      </xdr:nvSpPr>
      <xdr:spPr>
        <a:xfrm>
          <a:off x="8406130" y="96951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154940</xdr:rowOff>
    </xdr:from>
    <xdr:to xmlns:xdr="http://schemas.openxmlformats.org/drawingml/2006/spreadsheetDrawing">
      <xdr:col>46</xdr:col>
      <xdr:colOff>38100</xdr:colOff>
      <xdr:row>57</xdr:row>
      <xdr:rowOff>86995</xdr:rowOff>
    </xdr:to>
    <xdr:sp macro="" textlink="">
      <xdr:nvSpPr>
        <xdr:cNvPr id="362" name="楕円 361"/>
        <xdr:cNvSpPr/>
      </xdr:nvSpPr>
      <xdr:spPr>
        <a:xfrm>
          <a:off x="7842250" y="9546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78105</xdr:rowOff>
    </xdr:from>
    <xdr:ext cx="594995" cy="253365"/>
    <xdr:sp macro="" textlink="">
      <xdr:nvSpPr>
        <xdr:cNvPr id="363" name="テキスト ボックス 362"/>
        <xdr:cNvSpPr txBox="1"/>
      </xdr:nvSpPr>
      <xdr:spPr>
        <a:xfrm>
          <a:off x="7612380" y="963739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77470</xdr:rowOff>
    </xdr:from>
    <xdr:to xmlns:xdr="http://schemas.openxmlformats.org/drawingml/2006/spreadsheetDrawing">
      <xdr:col>41</xdr:col>
      <xdr:colOff>101600</xdr:colOff>
      <xdr:row>58</xdr:row>
      <xdr:rowOff>8890</xdr:rowOff>
    </xdr:to>
    <xdr:sp macro="" textlink="">
      <xdr:nvSpPr>
        <xdr:cNvPr id="364" name="楕円 363"/>
        <xdr:cNvSpPr/>
      </xdr:nvSpPr>
      <xdr:spPr>
        <a:xfrm>
          <a:off x="7029450" y="9636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635</xdr:rowOff>
    </xdr:from>
    <xdr:ext cx="594995" cy="253365"/>
    <xdr:sp macro="" textlink="">
      <xdr:nvSpPr>
        <xdr:cNvPr id="365" name="テキスト ボックス 364"/>
        <xdr:cNvSpPr txBox="1"/>
      </xdr:nvSpPr>
      <xdr:spPr>
        <a:xfrm>
          <a:off x="6818630" y="972756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92710</xdr:rowOff>
    </xdr:from>
    <xdr:to xmlns:xdr="http://schemas.openxmlformats.org/drawingml/2006/spreadsheetDrawing">
      <xdr:col>36</xdr:col>
      <xdr:colOff>165100</xdr:colOff>
      <xdr:row>58</xdr:row>
      <xdr:rowOff>24130</xdr:rowOff>
    </xdr:to>
    <xdr:sp macro="" textlink="">
      <xdr:nvSpPr>
        <xdr:cNvPr id="366" name="楕円 365"/>
        <xdr:cNvSpPr/>
      </xdr:nvSpPr>
      <xdr:spPr>
        <a:xfrm>
          <a:off x="6235700" y="965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15875</xdr:rowOff>
    </xdr:from>
    <xdr:ext cx="534670" cy="249555"/>
    <xdr:sp macro="" textlink="">
      <xdr:nvSpPr>
        <xdr:cNvPr id="367" name="テキスト ボックス 366"/>
        <xdr:cNvSpPr txBox="1"/>
      </xdr:nvSpPr>
      <xdr:spPr>
        <a:xfrm>
          <a:off x="6038215" y="9742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68" name="正方形/長方形 367"/>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69" name="正方形/長方形 368"/>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1" name="正方形/長方形 370"/>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3" name="正方形/長方形 372"/>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75" name="正方形/長方形 374"/>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075" cy="220345"/>
    <xdr:sp macro="" textlink="">
      <xdr:nvSpPr>
        <xdr:cNvPr id="376" name="テキスト ボックス 375"/>
        <xdr:cNvSpPr txBox="1"/>
      </xdr:nvSpPr>
      <xdr:spPr>
        <a:xfrm>
          <a:off x="5918200" y="112414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77" name="直線コネクタ 376"/>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78" name="直線コネクタ 377"/>
        <xdr:cNvCxnSpPr/>
      </xdr:nvCxnSpPr>
      <xdr:spPr>
        <a:xfrm>
          <a:off x="5956300" y="13104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45110" cy="249555"/>
    <xdr:sp macro="" textlink="">
      <xdr:nvSpPr>
        <xdr:cNvPr id="379" name="テキスト ボックス 378"/>
        <xdr:cNvSpPr txBox="1"/>
      </xdr:nvSpPr>
      <xdr:spPr>
        <a:xfrm>
          <a:off x="5726430" y="129654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80" name="直線コネクタ 379"/>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165100</xdr:rowOff>
    </xdr:from>
    <xdr:ext cx="685800" cy="249555"/>
    <xdr:sp macro="" textlink="">
      <xdr:nvSpPr>
        <xdr:cNvPr id="381" name="テキスト ボックス 380"/>
        <xdr:cNvSpPr txBox="1"/>
      </xdr:nvSpPr>
      <xdr:spPr>
        <a:xfrm>
          <a:off x="5327650" y="124066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82" name="直線コネクタ 381"/>
        <xdr:cNvCxnSpPr/>
      </xdr:nvCxnSpPr>
      <xdr:spPr>
        <a:xfrm>
          <a:off x="5956300" y="11986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109220</xdr:rowOff>
    </xdr:from>
    <xdr:ext cx="685800" cy="249555"/>
    <xdr:sp macro="" textlink="">
      <xdr:nvSpPr>
        <xdr:cNvPr id="383" name="テキスト ボックス 382"/>
        <xdr:cNvSpPr txBox="1"/>
      </xdr:nvSpPr>
      <xdr:spPr>
        <a:xfrm>
          <a:off x="5327650" y="11847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84" name="直線コネクタ 38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53340</xdr:rowOff>
    </xdr:from>
    <xdr:ext cx="685800" cy="249555"/>
    <xdr:sp macro="" textlink="">
      <xdr:nvSpPr>
        <xdr:cNvPr id="385" name="テキスト ボックス 384"/>
        <xdr:cNvSpPr txBox="1"/>
      </xdr:nvSpPr>
      <xdr:spPr>
        <a:xfrm>
          <a:off x="5327650" y="112890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6"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62230</xdr:rowOff>
    </xdr:from>
    <xdr:to xmlns:xdr="http://schemas.openxmlformats.org/drawingml/2006/spreadsheetDrawing">
      <xdr:col>54</xdr:col>
      <xdr:colOff>171450</xdr:colOff>
      <xdr:row>78</xdr:row>
      <xdr:rowOff>24765</xdr:rowOff>
    </xdr:to>
    <xdr:cxnSp macro="">
      <xdr:nvCxnSpPr>
        <xdr:cNvPr id="387" name="直線コネクタ 386"/>
        <xdr:cNvCxnSpPr/>
      </xdr:nvCxnSpPr>
      <xdr:spPr>
        <a:xfrm flipV="1">
          <a:off x="9429750" y="1196848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34925</xdr:rowOff>
    </xdr:from>
    <xdr:ext cx="245745" cy="249555"/>
    <xdr:sp macro="" textlink="">
      <xdr:nvSpPr>
        <xdr:cNvPr id="388" name="普通建設事業費 （ うち新規整備　）最小値テキスト"/>
        <xdr:cNvSpPr txBox="1"/>
      </xdr:nvSpPr>
      <xdr:spPr>
        <a:xfrm>
          <a:off x="9480550" y="1311465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89" name="直線コネクタ 388"/>
        <xdr:cNvCxnSpPr/>
      </xdr:nvCxnSpPr>
      <xdr:spPr>
        <a:xfrm>
          <a:off x="9359900" y="1310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86435" cy="248920"/>
    <xdr:sp macro="" textlink="">
      <xdr:nvSpPr>
        <xdr:cNvPr id="390" name="普通建設事業費 （ うち新規整備　）最大値テキスト"/>
        <xdr:cNvSpPr txBox="1"/>
      </xdr:nvSpPr>
      <xdr:spPr>
        <a:xfrm>
          <a:off x="9480550" y="11749405"/>
          <a:ext cx="6864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62230</xdr:rowOff>
    </xdr:from>
    <xdr:to xmlns:xdr="http://schemas.openxmlformats.org/drawingml/2006/spreadsheetDrawing">
      <xdr:col>55</xdr:col>
      <xdr:colOff>88900</xdr:colOff>
      <xdr:row>71</xdr:row>
      <xdr:rowOff>62230</xdr:rowOff>
    </xdr:to>
    <xdr:cxnSp macro="">
      <xdr:nvCxnSpPr>
        <xdr:cNvPr id="391" name="直線コネクタ 390"/>
        <xdr:cNvCxnSpPr/>
      </xdr:nvCxnSpPr>
      <xdr:spPr>
        <a:xfrm>
          <a:off x="9359900" y="1196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17145</xdr:rowOff>
    </xdr:from>
    <xdr:to xmlns:xdr="http://schemas.openxmlformats.org/drawingml/2006/spreadsheetDrawing">
      <xdr:col>55</xdr:col>
      <xdr:colOff>0</xdr:colOff>
      <xdr:row>78</xdr:row>
      <xdr:rowOff>24765</xdr:rowOff>
    </xdr:to>
    <xdr:cxnSp macro="">
      <xdr:nvCxnSpPr>
        <xdr:cNvPr id="392" name="直線コネクタ 391"/>
        <xdr:cNvCxnSpPr/>
      </xdr:nvCxnSpPr>
      <xdr:spPr>
        <a:xfrm flipV="1">
          <a:off x="8686800" y="1309687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121920</xdr:rowOff>
    </xdr:from>
    <xdr:ext cx="530860" cy="249555"/>
    <xdr:sp macro="" textlink="">
      <xdr:nvSpPr>
        <xdr:cNvPr id="393" name="普通建設事業費 （ うち新規整備　）平均値テキスト"/>
        <xdr:cNvSpPr txBox="1"/>
      </xdr:nvSpPr>
      <xdr:spPr>
        <a:xfrm>
          <a:off x="9480550" y="12866370"/>
          <a:ext cx="530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99060</xdr:rowOff>
    </xdr:from>
    <xdr:to xmlns:xdr="http://schemas.openxmlformats.org/drawingml/2006/spreadsheetDrawing">
      <xdr:col>55</xdr:col>
      <xdr:colOff>50800</xdr:colOff>
      <xdr:row>78</xdr:row>
      <xdr:rowOff>31115</xdr:rowOff>
    </xdr:to>
    <xdr:sp macro="" textlink="">
      <xdr:nvSpPr>
        <xdr:cNvPr id="394" name="フローチャート: 判断 393"/>
        <xdr:cNvSpPr/>
      </xdr:nvSpPr>
      <xdr:spPr>
        <a:xfrm>
          <a:off x="9398000" y="130111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24765</xdr:rowOff>
    </xdr:from>
    <xdr:to xmlns:xdr="http://schemas.openxmlformats.org/drawingml/2006/spreadsheetDrawing">
      <xdr:col>50</xdr:col>
      <xdr:colOff>114300</xdr:colOff>
      <xdr:row>78</xdr:row>
      <xdr:rowOff>24765</xdr:rowOff>
    </xdr:to>
    <xdr:cxnSp macro="">
      <xdr:nvCxnSpPr>
        <xdr:cNvPr id="395" name="直線コネクタ 394"/>
        <xdr:cNvCxnSpPr/>
      </xdr:nvCxnSpPr>
      <xdr:spPr>
        <a:xfrm>
          <a:off x="7886700" y="131044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105410</xdr:rowOff>
    </xdr:from>
    <xdr:to xmlns:xdr="http://schemas.openxmlformats.org/drawingml/2006/spreadsheetDrawing">
      <xdr:col>50</xdr:col>
      <xdr:colOff>165100</xdr:colOff>
      <xdr:row>78</xdr:row>
      <xdr:rowOff>36830</xdr:rowOff>
    </xdr:to>
    <xdr:sp macro="" textlink="">
      <xdr:nvSpPr>
        <xdr:cNvPr id="396" name="フローチャート: 判断 395"/>
        <xdr:cNvSpPr/>
      </xdr:nvSpPr>
      <xdr:spPr>
        <a:xfrm>
          <a:off x="8636000" y="13017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52705</xdr:rowOff>
    </xdr:from>
    <xdr:ext cx="534670" cy="249555"/>
    <xdr:sp macro="" textlink="">
      <xdr:nvSpPr>
        <xdr:cNvPr id="397" name="テキスト ボックス 396"/>
        <xdr:cNvSpPr txBox="1"/>
      </xdr:nvSpPr>
      <xdr:spPr>
        <a:xfrm>
          <a:off x="8438515" y="127971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24765</xdr:rowOff>
    </xdr:from>
    <xdr:to xmlns:xdr="http://schemas.openxmlformats.org/drawingml/2006/spreadsheetDrawing">
      <xdr:col>45</xdr:col>
      <xdr:colOff>171450</xdr:colOff>
      <xdr:row>78</xdr:row>
      <xdr:rowOff>24765</xdr:rowOff>
    </xdr:to>
    <xdr:cxnSp macro="">
      <xdr:nvCxnSpPr>
        <xdr:cNvPr id="398" name="直線コネクタ 397"/>
        <xdr:cNvCxnSpPr/>
      </xdr:nvCxnSpPr>
      <xdr:spPr>
        <a:xfrm>
          <a:off x="7080250" y="131044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97790</xdr:rowOff>
    </xdr:from>
    <xdr:to xmlns:xdr="http://schemas.openxmlformats.org/drawingml/2006/spreadsheetDrawing">
      <xdr:col>46</xdr:col>
      <xdr:colOff>38100</xdr:colOff>
      <xdr:row>78</xdr:row>
      <xdr:rowOff>29845</xdr:rowOff>
    </xdr:to>
    <xdr:sp macro="" textlink="">
      <xdr:nvSpPr>
        <xdr:cNvPr id="399" name="フローチャート: 判断 398"/>
        <xdr:cNvSpPr/>
      </xdr:nvSpPr>
      <xdr:spPr>
        <a:xfrm>
          <a:off x="7842250" y="130098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45720</xdr:rowOff>
    </xdr:from>
    <xdr:ext cx="530860" cy="253365"/>
    <xdr:sp macro="" textlink="">
      <xdr:nvSpPr>
        <xdr:cNvPr id="400" name="テキスト ボックス 399"/>
        <xdr:cNvSpPr txBox="1"/>
      </xdr:nvSpPr>
      <xdr:spPr>
        <a:xfrm>
          <a:off x="7644765" y="127901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19050</xdr:rowOff>
    </xdr:from>
    <xdr:to xmlns:xdr="http://schemas.openxmlformats.org/drawingml/2006/spreadsheetDrawing">
      <xdr:col>41</xdr:col>
      <xdr:colOff>50800</xdr:colOff>
      <xdr:row>78</xdr:row>
      <xdr:rowOff>24765</xdr:rowOff>
    </xdr:to>
    <xdr:cxnSp macro="">
      <xdr:nvCxnSpPr>
        <xdr:cNvPr id="401" name="直線コネクタ 400"/>
        <xdr:cNvCxnSpPr/>
      </xdr:nvCxnSpPr>
      <xdr:spPr>
        <a:xfrm>
          <a:off x="6286500" y="1309878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99060</xdr:rowOff>
    </xdr:from>
    <xdr:to xmlns:xdr="http://schemas.openxmlformats.org/drawingml/2006/spreadsheetDrawing">
      <xdr:col>41</xdr:col>
      <xdr:colOff>101600</xdr:colOff>
      <xdr:row>78</xdr:row>
      <xdr:rowOff>31115</xdr:rowOff>
    </xdr:to>
    <xdr:sp macro="" textlink="">
      <xdr:nvSpPr>
        <xdr:cNvPr id="402" name="フローチャート: 判断 401"/>
        <xdr:cNvSpPr/>
      </xdr:nvSpPr>
      <xdr:spPr>
        <a:xfrm>
          <a:off x="7029450" y="13011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47625</xdr:rowOff>
    </xdr:from>
    <xdr:ext cx="530860" cy="249555"/>
    <xdr:sp macro="" textlink="">
      <xdr:nvSpPr>
        <xdr:cNvPr id="403" name="テキスト ボックス 402"/>
        <xdr:cNvSpPr txBox="1"/>
      </xdr:nvSpPr>
      <xdr:spPr>
        <a:xfrm>
          <a:off x="6851015" y="127920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104140</xdr:rowOff>
    </xdr:from>
    <xdr:to xmlns:xdr="http://schemas.openxmlformats.org/drawingml/2006/spreadsheetDrawing">
      <xdr:col>36</xdr:col>
      <xdr:colOff>165100</xdr:colOff>
      <xdr:row>78</xdr:row>
      <xdr:rowOff>35560</xdr:rowOff>
    </xdr:to>
    <xdr:sp macro="" textlink="">
      <xdr:nvSpPr>
        <xdr:cNvPr id="404" name="フローチャート: 判断 403"/>
        <xdr:cNvSpPr/>
      </xdr:nvSpPr>
      <xdr:spPr>
        <a:xfrm>
          <a:off x="6235700" y="1301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51435</xdr:rowOff>
    </xdr:from>
    <xdr:ext cx="534670" cy="249555"/>
    <xdr:sp macro="" textlink="">
      <xdr:nvSpPr>
        <xdr:cNvPr id="405" name="テキスト ボックス 404"/>
        <xdr:cNvSpPr txBox="1"/>
      </xdr:nvSpPr>
      <xdr:spPr>
        <a:xfrm>
          <a:off x="6038215" y="12795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06" name="テキスト ボックス 40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07" name="テキスト ボックス 40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08" name="テキスト ボックス 40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53365"/>
    <xdr:sp macro="" textlink="">
      <xdr:nvSpPr>
        <xdr:cNvPr id="409" name="テキスト ボックス 408"/>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10" name="テキスト ボックス 40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135255</xdr:rowOff>
    </xdr:from>
    <xdr:to xmlns:xdr="http://schemas.openxmlformats.org/drawingml/2006/spreadsheetDrawing">
      <xdr:col>55</xdr:col>
      <xdr:colOff>50800</xdr:colOff>
      <xdr:row>78</xdr:row>
      <xdr:rowOff>67310</xdr:rowOff>
    </xdr:to>
    <xdr:sp macro="" textlink="">
      <xdr:nvSpPr>
        <xdr:cNvPr id="411" name="楕円 410"/>
        <xdr:cNvSpPr/>
      </xdr:nvSpPr>
      <xdr:spPr>
        <a:xfrm>
          <a:off x="9398000" y="130473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78105</xdr:rowOff>
    </xdr:from>
    <xdr:ext cx="530860" cy="253365"/>
    <xdr:sp macro="" textlink="">
      <xdr:nvSpPr>
        <xdr:cNvPr id="412" name="普通建設事業費 （ うち新規整備　）該当値テキスト"/>
        <xdr:cNvSpPr txBox="1"/>
      </xdr:nvSpPr>
      <xdr:spPr>
        <a:xfrm>
          <a:off x="9480550" y="129901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142875</xdr:rowOff>
    </xdr:from>
    <xdr:to xmlns:xdr="http://schemas.openxmlformats.org/drawingml/2006/spreadsheetDrawing">
      <xdr:col>50</xdr:col>
      <xdr:colOff>165100</xdr:colOff>
      <xdr:row>78</xdr:row>
      <xdr:rowOff>74295</xdr:rowOff>
    </xdr:to>
    <xdr:sp macro="" textlink="">
      <xdr:nvSpPr>
        <xdr:cNvPr id="413" name="楕円 412"/>
        <xdr:cNvSpPr/>
      </xdr:nvSpPr>
      <xdr:spPr>
        <a:xfrm>
          <a:off x="8636000" y="13054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78</xdr:row>
      <xdr:rowOff>66040</xdr:rowOff>
    </xdr:from>
    <xdr:ext cx="249555" cy="249555"/>
    <xdr:sp macro="" textlink="">
      <xdr:nvSpPr>
        <xdr:cNvPr id="414" name="テキスト ボックス 413"/>
        <xdr:cNvSpPr txBox="1"/>
      </xdr:nvSpPr>
      <xdr:spPr>
        <a:xfrm>
          <a:off x="8572500" y="1314577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142875</xdr:rowOff>
    </xdr:from>
    <xdr:to xmlns:xdr="http://schemas.openxmlformats.org/drawingml/2006/spreadsheetDrawing">
      <xdr:col>46</xdr:col>
      <xdr:colOff>38100</xdr:colOff>
      <xdr:row>78</xdr:row>
      <xdr:rowOff>74295</xdr:rowOff>
    </xdr:to>
    <xdr:sp macro="" textlink="">
      <xdr:nvSpPr>
        <xdr:cNvPr id="415" name="楕円 414"/>
        <xdr:cNvSpPr/>
      </xdr:nvSpPr>
      <xdr:spPr>
        <a:xfrm>
          <a:off x="7842250" y="13054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78</xdr:row>
      <xdr:rowOff>66040</xdr:rowOff>
    </xdr:from>
    <xdr:ext cx="245745" cy="249555"/>
    <xdr:sp macro="" textlink="">
      <xdr:nvSpPr>
        <xdr:cNvPr id="416" name="テキスト ボックス 415"/>
        <xdr:cNvSpPr txBox="1"/>
      </xdr:nvSpPr>
      <xdr:spPr>
        <a:xfrm>
          <a:off x="7768590" y="1314577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142875</xdr:rowOff>
    </xdr:from>
    <xdr:to xmlns:xdr="http://schemas.openxmlformats.org/drawingml/2006/spreadsheetDrawing">
      <xdr:col>41</xdr:col>
      <xdr:colOff>101600</xdr:colOff>
      <xdr:row>78</xdr:row>
      <xdr:rowOff>74295</xdr:rowOff>
    </xdr:to>
    <xdr:sp macro="" textlink="">
      <xdr:nvSpPr>
        <xdr:cNvPr id="417" name="楕円 416"/>
        <xdr:cNvSpPr/>
      </xdr:nvSpPr>
      <xdr:spPr>
        <a:xfrm>
          <a:off x="7029450" y="13054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78</xdr:row>
      <xdr:rowOff>66040</xdr:rowOff>
    </xdr:from>
    <xdr:ext cx="313690" cy="249555"/>
    <xdr:sp macro="" textlink="">
      <xdr:nvSpPr>
        <xdr:cNvPr id="418" name="テキスト ボックス 417"/>
        <xdr:cNvSpPr txBox="1"/>
      </xdr:nvSpPr>
      <xdr:spPr>
        <a:xfrm>
          <a:off x="6942455" y="1314577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69215</xdr:rowOff>
    </xdr:to>
    <xdr:sp macro="" textlink="">
      <xdr:nvSpPr>
        <xdr:cNvPr id="419" name="楕円 418"/>
        <xdr:cNvSpPr/>
      </xdr:nvSpPr>
      <xdr:spPr>
        <a:xfrm>
          <a:off x="6235700" y="13049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60325</xdr:rowOff>
    </xdr:from>
    <xdr:ext cx="469900" cy="253365"/>
    <xdr:sp macro="" textlink="">
      <xdr:nvSpPr>
        <xdr:cNvPr id="420" name="テキスト ボックス 419"/>
        <xdr:cNvSpPr txBox="1"/>
      </xdr:nvSpPr>
      <xdr:spPr>
        <a:xfrm>
          <a:off x="6070600" y="13140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21" name="正方形/長方形 420"/>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2" name="正方形/長方形 421"/>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24" name="正方形/長方形 423"/>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26" name="正方形/長方形 425"/>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075" cy="220345"/>
    <xdr:sp macro="" textlink="">
      <xdr:nvSpPr>
        <xdr:cNvPr id="429" name="テキスト ボックス 428"/>
        <xdr:cNvSpPr txBox="1"/>
      </xdr:nvSpPr>
      <xdr:spPr>
        <a:xfrm>
          <a:off x="5918200" y="145942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32" name="テキスト ボックス 431"/>
        <xdr:cNvSpPr txBox="1"/>
      </xdr:nvSpPr>
      <xdr:spPr>
        <a:xfrm>
          <a:off x="572643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34" name="テキスト ボックス 433"/>
        <xdr:cNvSpPr txBox="1"/>
      </xdr:nvSpPr>
      <xdr:spPr>
        <a:xfrm>
          <a:off x="541782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5270"/>
    <xdr:sp macro="" textlink="">
      <xdr:nvSpPr>
        <xdr:cNvPr id="436" name="テキスト ボックス 435"/>
        <xdr:cNvSpPr txBox="1"/>
      </xdr:nvSpPr>
      <xdr:spPr>
        <a:xfrm>
          <a:off x="541782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38" name="テキスト ボックス 437"/>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39" name="直線コネクタ 438"/>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90805</xdr:rowOff>
    </xdr:from>
    <xdr:ext cx="595630" cy="250825"/>
    <xdr:sp macro="" textlink="">
      <xdr:nvSpPr>
        <xdr:cNvPr id="440" name="テキスト ボックス 439"/>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1" name="直線コネクタ 440"/>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53340</xdr:rowOff>
    </xdr:from>
    <xdr:ext cx="685800" cy="249555"/>
    <xdr:sp macro="" textlink="">
      <xdr:nvSpPr>
        <xdr:cNvPr id="442" name="テキスト ボックス 441"/>
        <xdr:cNvSpPr txBox="1"/>
      </xdr:nvSpPr>
      <xdr:spPr>
        <a:xfrm>
          <a:off x="5327650" y="14641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31115</xdr:rowOff>
    </xdr:from>
    <xdr:to xmlns:xdr="http://schemas.openxmlformats.org/drawingml/2006/spreadsheetDrawing">
      <xdr:col>54</xdr:col>
      <xdr:colOff>171450</xdr:colOff>
      <xdr:row>99</xdr:row>
      <xdr:rowOff>44450</xdr:rowOff>
    </xdr:to>
    <xdr:cxnSp macro="">
      <xdr:nvCxnSpPr>
        <xdr:cNvPr id="444" name="直線コネクタ 443"/>
        <xdr:cNvCxnSpPr/>
      </xdr:nvCxnSpPr>
      <xdr:spPr>
        <a:xfrm flipV="1">
          <a:off x="9429750" y="1512252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5745" cy="259080"/>
    <xdr:sp macro="" textlink="">
      <xdr:nvSpPr>
        <xdr:cNvPr id="445" name="普通建設事業費 （ うち更新整備　）最小値テキスト"/>
        <xdr:cNvSpPr txBox="1"/>
      </xdr:nvSpPr>
      <xdr:spPr>
        <a:xfrm>
          <a:off x="9480550" y="1667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935990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146685</xdr:rowOff>
    </xdr:from>
    <xdr:ext cx="594995" cy="249555"/>
    <xdr:sp macro="" textlink="">
      <xdr:nvSpPr>
        <xdr:cNvPr id="447" name="普通建設事業費 （ うち更新整備　）最大値テキスト"/>
        <xdr:cNvSpPr txBox="1"/>
      </xdr:nvSpPr>
      <xdr:spPr>
        <a:xfrm>
          <a:off x="9480550" y="1490281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31115</xdr:rowOff>
    </xdr:from>
    <xdr:to xmlns:xdr="http://schemas.openxmlformats.org/drawingml/2006/spreadsheetDrawing">
      <xdr:col>55</xdr:col>
      <xdr:colOff>88900</xdr:colOff>
      <xdr:row>90</xdr:row>
      <xdr:rowOff>31115</xdr:rowOff>
    </xdr:to>
    <xdr:cxnSp macro="">
      <xdr:nvCxnSpPr>
        <xdr:cNvPr id="448" name="直線コネクタ 447"/>
        <xdr:cNvCxnSpPr/>
      </xdr:nvCxnSpPr>
      <xdr:spPr>
        <a:xfrm>
          <a:off x="9359900" y="15122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83820</xdr:rowOff>
    </xdr:from>
    <xdr:to xmlns:xdr="http://schemas.openxmlformats.org/drawingml/2006/spreadsheetDrawing">
      <xdr:col>55</xdr:col>
      <xdr:colOff>0</xdr:colOff>
      <xdr:row>98</xdr:row>
      <xdr:rowOff>132715</xdr:rowOff>
    </xdr:to>
    <xdr:cxnSp macro="">
      <xdr:nvCxnSpPr>
        <xdr:cNvPr id="449" name="直線コネクタ 448"/>
        <xdr:cNvCxnSpPr/>
      </xdr:nvCxnSpPr>
      <xdr:spPr>
        <a:xfrm flipV="1">
          <a:off x="8686800" y="16543020"/>
          <a:ext cx="742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4995" cy="255270"/>
    <xdr:sp macro="" textlink="">
      <xdr:nvSpPr>
        <xdr:cNvPr id="450" name="普通建設事業費 （ うち更新整備　）平均値テキスト"/>
        <xdr:cNvSpPr txBox="1"/>
      </xdr:nvSpPr>
      <xdr:spPr>
        <a:xfrm>
          <a:off x="9480550" y="16169640"/>
          <a:ext cx="5949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9398000" y="16318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154940</xdr:rowOff>
    </xdr:from>
    <xdr:to xmlns:xdr="http://schemas.openxmlformats.org/drawingml/2006/spreadsheetDrawing">
      <xdr:col>50</xdr:col>
      <xdr:colOff>114300</xdr:colOff>
      <xdr:row>98</xdr:row>
      <xdr:rowOff>132715</xdr:rowOff>
    </xdr:to>
    <xdr:cxnSp macro="">
      <xdr:nvCxnSpPr>
        <xdr:cNvPr id="452" name="直線コネクタ 451"/>
        <xdr:cNvCxnSpPr/>
      </xdr:nvCxnSpPr>
      <xdr:spPr>
        <a:xfrm>
          <a:off x="7886700" y="16442690"/>
          <a:ext cx="8001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863600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170815</xdr:rowOff>
    </xdr:from>
    <xdr:ext cx="594995" cy="258445"/>
    <xdr:sp macro="" textlink="">
      <xdr:nvSpPr>
        <xdr:cNvPr id="454" name="テキスト ボックス 453"/>
        <xdr:cNvSpPr txBox="1"/>
      </xdr:nvSpPr>
      <xdr:spPr>
        <a:xfrm>
          <a:off x="8406130" y="161156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154940</xdr:rowOff>
    </xdr:from>
    <xdr:to xmlns:xdr="http://schemas.openxmlformats.org/drawingml/2006/spreadsheetDrawing">
      <xdr:col>45</xdr:col>
      <xdr:colOff>171450</xdr:colOff>
      <xdr:row>98</xdr:row>
      <xdr:rowOff>144780</xdr:rowOff>
    </xdr:to>
    <xdr:cxnSp macro="">
      <xdr:nvCxnSpPr>
        <xdr:cNvPr id="455" name="直線コネクタ 454"/>
        <xdr:cNvCxnSpPr/>
      </xdr:nvCxnSpPr>
      <xdr:spPr>
        <a:xfrm flipV="1">
          <a:off x="7080250" y="16442690"/>
          <a:ext cx="80645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7842250" y="1628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4995" cy="255270"/>
    <xdr:sp macro="" textlink="">
      <xdr:nvSpPr>
        <xdr:cNvPr id="457" name="テキスト ボックス 456"/>
        <xdr:cNvSpPr txBox="1"/>
      </xdr:nvSpPr>
      <xdr:spPr>
        <a:xfrm>
          <a:off x="7612380" y="160566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88265</xdr:rowOff>
    </xdr:from>
    <xdr:to xmlns:xdr="http://schemas.openxmlformats.org/drawingml/2006/spreadsheetDrawing">
      <xdr:col>41</xdr:col>
      <xdr:colOff>50800</xdr:colOff>
      <xdr:row>98</xdr:row>
      <xdr:rowOff>144780</xdr:rowOff>
    </xdr:to>
    <xdr:cxnSp macro="">
      <xdr:nvCxnSpPr>
        <xdr:cNvPr id="458" name="直線コネクタ 457"/>
        <xdr:cNvCxnSpPr/>
      </xdr:nvCxnSpPr>
      <xdr:spPr>
        <a:xfrm>
          <a:off x="6286500" y="16547465"/>
          <a:ext cx="7937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02945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4995" cy="259080"/>
    <xdr:sp macro="" textlink="">
      <xdr:nvSpPr>
        <xdr:cNvPr id="460" name="テキスト ボックス 459"/>
        <xdr:cNvSpPr txBox="1"/>
      </xdr:nvSpPr>
      <xdr:spPr>
        <a:xfrm>
          <a:off x="6818630" y="161283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235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17780</xdr:rowOff>
    </xdr:from>
    <xdr:ext cx="594995" cy="255270"/>
    <xdr:sp macro="" textlink="">
      <xdr:nvSpPr>
        <xdr:cNvPr id="462" name="テキスト ボックス 461"/>
        <xdr:cNvSpPr txBox="1"/>
      </xdr:nvSpPr>
      <xdr:spPr>
        <a:xfrm>
          <a:off x="6005830" y="161340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5" name="テキスト ボックス 464"/>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66" name="テキスト ボックス 465"/>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33020</xdr:rowOff>
    </xdr:from>
    <xdr:to xmlns:xdr="http://schemas.openxmlformats.org/drawingml/2006/spreadsheetDrawing">
      <xdr:col>55</xdr:col>
      <xdr:colOff>50800</xdr:colOff>
      <xdr:row>98</xdr:row>
      <xdr:rowOff>134620</xdr:rowOff>
    </xdr:to>
    <xdr:sp macro="" textlink="">
      <xdr:nvSpPr>
        <xdr:cNvPr id="468" name="楕円 467"/>
        <xdr:cNvSpPr/>
      </xdr:nvSpPr>
      <xdr:spPr>
        <a:xfrm>
          <a:off x="9398000" y="16492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11430</xdr:rowOff>
    </xdr:from>
    <xdr:ext cx="530860" cy="259080"/>
    <xdr:sp macro="" textlink="">
      <xdr:nvSpPr>
        <xdr:cNvPr id="469" name="普通建設事業費 （ うち更新整備　）該当値テキスト"/>
        <xdr:cNvSpPr txBox="1"/>
      </xdr:nvSpPr>
      <xdr:spPr>
        <a:xfrm>
          <a:off x="9480550" y="16470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81915</xdr:rowOff>
    </xdr:from>
    <xdr:to xmlns:xdr="http://schemas.openxmlformats.org/drawingml/2006/spreadsheetDrawing">
      <xdr:col>50</xdr:col>
      <xdr:colOff>165100</xdr:colOff>
      <xdr:row>99</xdr:row>
      <xdr:rowOff>12065</xdr:rowOff>
    </xdr:to>
    <xdr:sp macro="" textlink="">
      <xdr:nvSpPr>
        <xdr:cNvPr id="470" name="楕円 469"/>
        <xdr:cNvSpPr/>
      </xdr:nvSpPr>
      <xdr:spPr>
        <a:xfrm>
          <a:off x="86360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3175</xdr:rowOff>
    </xdr:from>
    <xdr:ext cx="534670" cy="259080"/>
    <xdr:sp macro="" textlink="">
      <xdr:nvSpPr>
        <xdr:cNvPr id="471" name="テキスト ボックス 470"/>
        <xdr:cNvSpPr txBox="1"/>
      </xdr:nvSpPr>
      <xdr:spPr>
        <a:xfrm>
          <a:off x="8438515" y="1663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103505</xdr:rowOff>
    </xdr:from>
    <xdr:to xmlns:xdr="http://schemas.openxmlformats.org/drawingml/2006/spreadsheetDrawing">
      <xdr:col>46</xdr:col>
      <xdr:colOff>38100</xdr:colOff>
      <xdr:row>98</xdr:row>
      <xdr:rowOff>33655</xdr:rowOff>
    </xdr:to>
    <xdr:sp macro="" textlink="">
      <xdr:nvSpPr>
        <xdr:cNvPr id="472" name="楕円 471"/>
        <xdr:cNvSpPr/>
      </xdr:nvSpPr>
      <xdr:spPr>
        <a:xfrm>
          <a:off x="7842250" y="16391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24765</xdr:rowOff>
    </xdr:from>
    <xdr:ext cx="594995" cy="259080"/>
    <xdr:sp macro="" textlink="">
      <xdr:nvSpPr>
        <xdr:cNvPr id="473" name="テキスト ボックス 472"/>
        <xdr:cNvSpPr txBox="1"/>
      </xdr:nvSpPr>
      <xdr:spPr>
        <a:xfrm>
          <a:off x="7612380" y="164839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93980</xdr:rowOff>
    </xdr:from>
    <xdr:to xmlns:xdr="http://schemas.openxmlformats.org/drawingml/2006/spreadsheetDrawing">
      <xdr:col>41</xdr:col>
      <xdr:colOff>101600</xdr:colOff>
      <xdr:row>99</xdr:row>
      <xdr:rowOff>24130</xdr:rowOff>
    </xdr:to>
    <xdr:sp macro="" textlink="">
      <xdr:nvSpPr>
        <xdr:cNvPr id="474" name="楕円 473"/>
        <xdr:cNvSpPr/>
      </xdr:nvSpPr>
      <xdr:spPr>
        <a:xfrm>
          <a:off x="702945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15240</xdr:rowOff>
    </xdr:from>
    <xdr:ext cx="530860" cy="259080"/>
    <xdr:sp macro="" textlink="">
      <xdr:nvSpPr>
        <xdr:cNvPr id="475" name="テキスト ボックス 474"/>
        <xdr:cNvSpPr txBox="1"/>
      </xdr:nvSpPr>
      <xdr:spPr>
        <a:xfrm>
          <a:off x="6851015" y="16645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37465</xdr:rowOff>
    </xdr:from>
    <xdr:to xmlns:xdr="http://schemas.openxmlformats.org/drawingml/2006/spreadsheetDrawing">
      <xdr:col>36</xdr:col>
      <xdr:colOff>165100</xdr:colOff>
      <xdr:row>98</xdr:row>
      <xdr:rowOff>139065</xdr:rowOff>
    </xdr:to>
    <xdr:sp macro="" textlink="">
      <xdr:nvSpPr>
        <xdr:cNvPr id="476" name="楕円 475"/>
        <xdr:cNvSpPr/>
      </xdr:nvSpPr>
      <xdr:spPr>
        <a:xfrm>
          <a:off x="6235700" y="164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130175</xdr:rowOff>
    </xdr:from>
    <xdr:ext cx="534670" cy="259080"/>
    <xdr:sp macro="" textlink="">
      <xdr:nvSpPr>
        <xdr:cNvPr id="477" name="テキスト ボックス 476"/>
        <xdr:cNvSpPr txBox="1"/>
      </xdr:nvSpPr>
      <xdr:spPr>
        <a:xfrm>
          <a:off x="6038215"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78" name="正方形/長方形 477"/>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79" name="正方形/長方形 478"/>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1" name="正方形/長方形 480"/>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3" name="正方形/長方形 482"/>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5" name="正方形/長方形 484"/>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86" name="テキスト ボックス 485"/>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87" name="直線コネクタ 486"/>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88" name="直線コネクタ 487"/>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5110" cy="249555"/>
    <xdr:sp macro="" textlink="">
      <xdr:nvSpPr>
        <xdr:cNvPr id="489" name="テキスト ボックス 488"/>
        <xdr:cNvSpPr txBox="1"/>
      </xdr:nvSpPr>
      <xdr:spPr>
        <a:xfrm>
          <a:off x="1097788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490" name="直線コネクタ 489"/>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34925</xdr:rowOff>
    </xdr:from>
    <xdr:ext cx="595630" cy="249555"/>
    <xdr:sp macro="" textlink="">
      <xdr:nvSpPr>
        <xdr:cNvPr id="491" name="テキスト ボックス 490"/>
        <xdr:cNvSpPr txBox="1"/>
      </xdr:nvSpPr>
      <xdr:spPr>
        <a:xfrm>
          <a:off x="10669270" y="6073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2" name="直線コネクタ 491"/>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165100</xdr:rowOff>
    </xdr:from>
    <xdr:ext cx="595630" cy="249555"/>
    <xdr:sp macro="" textlink="">
      <xdr:nvSpPr>
        <xdr:cNvPr id="493" name="テキスト ボックス 492"/>
        <xdr:cNvSpPr txBox="1"/>
      </xdr:nvSpPr>
      <xdr:spPr>
        <a:xfrm>
          <a:off x="10669270" y="5701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494" name="直線コネクタ 493"/>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128270</xdr:rowOff>
    </xdr:from>
    <xdr:ext cx="595630" cy="249555"/>
    <xdr:sp macro="" textlink="">
      <xdr:nvSpPr>
        <xdr:cNvPr id="495" name="テキスト ボックス 494"/>
        <xdr:cNvSpPr txBox="1"/>
      </xdr:nvSpPr>
      <xdr:spPr>
        <a:xfrm>
          <a:off x="10669270" y="53289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496" name="直線コネクタ 495"/>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5630" cy="249555"/>
    <xdr:sp macro="" textlink="">
      <xdr:nvSpPr>
        <xdr:cNvPr id="497" name="テキスト ボックス 496"/>
        <xdr:cNvSpPr txBox="1"/>
      </xdr:nvSpPr>
      <xdr:spPr>
        <a:xfrm>
          <a:off x="10669270" y="49561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498" name="直線コネクタ 497"/>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53340</xdr:rowOff>
    </xdr:from>
    <xdr:ext cx="685800" cy="249555"/>
    <xdr:sp macro="" textlink="">
      <xdr:nvSpPr>
        <xdr:cNvPr id="499" name="テキスト ボックス 498"/>
        <xdr:cNvSpPr txBox="1"/>
      </xdr:nvSpPr>
      <xdr:spPr>
        <a:xfrm>
          <a:off x="10598150" y="45834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0"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73025</xdr:rowOff>
    </xdr:from>
    <xdr:to xmlns:xdr="http://schemas.openxmlformats.org/drawingml/2006/spreadsheetDrawing">
      <xdr:col>85</xdr:col>
      <xdr:colOff>126365</xdr:colOff>
      <xdr:row>39</xdr:row>
      <xdr:rowOff>43180</xdr:rowOff>
    </xdr:to>
    <xdr:cxnSp macro="">
      <xdr:nvCxnSpPr>
        <xdr:cNvPr id="501" name="直線コネクタ 500"/>
        <xdr:cNvCxnSpPr/>
      </xdr:nvCxnSpPr>
      <xdr:spPr>
        <a:xfrm flipV="1">
          <a:off x="14698345" y="51060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48260</xdr:rowOff>
    </xdr:from>
    <xdr:ext cx="249555" cy="249555"/>
    <xdr:sp macro="" textlink="">
      <xdr:nvSpPr>
        <xdr:cNvPr id="502" name="災害復旧事業費最小値テキスト"/>
        <xdr:cNvSpPr txBox="1"/>
      </xdr:nvSpPr>
      <xdr:spPr>
        <a:xfrm>
          <a:off x="14744700" y="65900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03" name="直線コネクタ 502"/>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20955</xdr:rowOff>
    </xdr:from>
    <xdr:ext cx="598805" cy="253365"/>
    <xdr:sp macro="" textlink="">
      <xdr:nvSpPr>
        <xdr:cNvPr id="504" name="災害復旧事業費最大値テキスト"/>
        <xdr:cNvSpPr txBox="1"/>
      </xdr:nvSpPr>
      <xdr:spPr>
        <a:xfrm>
          <a:off x="14744700" y="48863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73025</xdr:rowOff>
    </xdr:from>
    <xdr:to xmlns:xdr="http://schemas.openxmlformats.org/drawingml/2006/spreadsheetDrawing">
      <xdr:col>86</xdr:col>
      <xdr:colOff>25400</xdr:colOff>
      <xdr:row>30</xdr:row>
      <xdr:rowOff>73025</xdr:rowOff>
    </xdr:to>
    <xdr:cxnSp macro="">
      <xdr:nvCxnSpPr>
        <xdr:cNvPr id="505" name="直線コネクタ 504"/>
        <xdr:cNvCxnSpPr/>
      </xdr:nvCxnSpPr>
      <xdr:spPr>
        <a:xfrm>
          <a:off x="14611350" y="5106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40640</xdr:rowOff>
    </xdr:from>
    <xdr:to xmlns:xdr="http://schemas.openxmlformats.org/drawingml/2006/spreadsheetDrawing">
      <xdr:col>85</xdr:col>
      <xdr:colOff>127000</xdr:colOff>
      <xdr:row>39</xdr:row>
      <xdr:rowOff>41275</xdr:rowOff>
    </xdr:to>
    <xdr:cxnSp macro="">
      <xdr:nvCxnSpPr>
        <xdr:cNvPr id="506" name="直線コネクタ 505"/>
        <xdr:cNvCxnSpPr/>
      </xdr:nvCxnSpPr>
      <xdr:spPr>
        <a:xfrm>
          <a:off x="13938250" y="658241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134620</xdr:rowOff>
    </xdr:from>
    <xdr:ext cx="534670" cy="253365"/>
    <xdr:sp macro="" textlink="">
      <xdr:nvSpPr>
        <xdr:cNvPr id="507" name="災害復旧事業費平均値テキスト"/>
        <xdr:cNvSpPr txBox="1"/>
      </xdr:nvSpPr>
      <xdr:spPr>
        <a:xfrm>
          <a:off x="14744700" y="63411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112395</xdr:rowOff>
    </xdr:from>
    <xdr:to xmlns:xdr="http://schemas.openxmlformats.org/drawingml/2006/spreadsheetDrawing">
      <xdr:col>85</xdr:col>
      <xdr:colOff>171450</xdr:colOff>
      <xdr:row>39</xdr:row>
      <xdr:rowOff>43815</xdr:rowOff>
    </xdr:to>
    <xdr:sp macro="" textlink="">
      <xdr:nvSpPr>
        <xdr:cNvPr id="508" name="フローチャート: 判断 507"/>
        <xdr:cNvSpPr/>
      </xdr:nvSpPr>
      <xdr:spPr>
        <a:xfrm>
          <a:off x="14649450" y="64865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40640</xdr:rowOff>
    </xdr:from>
    <xdr:to xmlns:xdr="http://schemas.openxmlformats.org/drawingml/2006/spreadsheetDrawing">
      <xdr:col>81</xdr:col>
      <xdr:colOff>50800</xdr:colOff>
      <xdr:row>39</xdr:row>
      <xdr:rowOff>41275</xdr:rowOff>
    </xdr:to>
    <xdr:cxnSp macro="">
      <xdr:nvCxnSpPr>
        <xdr:cNvPr id="509" name="直線コネクタ 508"/>
        <xdr:cNvCxnSpPr/>
      </xdr:nvCxnSpPr>
      <xdr:spPr>
        <a:xfrm flipV="1">
          <a:off x="13144500" y="658241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114300</xdr:rowOff>
    </xdr:from>
    <xdr:to xmlns:xdr="http://schemas.openxmlformats.org/drawingml/2006/spreadsheetDrawing">
      <xdr:col>81</xdr:col>
      <xdr:colOff>101600</xdr:colOff>
      <xdr:row>39</xdr:row>
      <xdr:rowOff>45720</xdr:rowOff>
    </xdr:to>
    <xdr:sp macro="" textlink="">
      <xdr:nvSpPr>
        <xdr:cNvPr id="510" name="フローチャート: 判断 509"/>
        <xdr:cNvSpPr/>
      </xdr:nvSpPr>
      <xdr:spPr>
        <a:xfrm>
          <a:off x="1388745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61595</xdr:rowOff>
    </xdr:from>
    <xdr:ext cx="530860" cy="253365"/>
    <xdr:sp macro="" textlink="">
      <xdr:nvSpPr>
        <xdr:cNvPr id="511" name="テキスト ボックス 510"/>
        <xdr:cNvSpPr txBox="1"/>
      </xdr:nvSpPr>
      <xdr:spPr>
        <a:xfrm>
          <a:off x="13709015" y="62680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37465</xdr:rowOff>
    </xdr:from>
    <xdr:to xmlns:xdr="http://schemas.openxmlformats.org/drawingml/2006/spreadsheetDrawing">
      <xdr:col>76</xdr:col>
      <xdr:colOff>114300</xdr:colOff>
      <xdr:row>39</xdr:row>
      <xdr:rowOff>41275</xdr:rowOff>
    </xdr:to>
    <xdr:cxnSp macro="">
      <xdr:nvCxnSpPr>
        <xdr:cNvPr id="512" name="直線コネクタ 511"/>
        <xdr:cNvCxnSpPr/>
      </xdr:nvCxnSpPr>
      <xdr:spPr>
        <a:xfrm>
          <a:off x="12344400" y="657923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117475</xdr:rowOff>
    </xdr:from>
    <xdr:to xmlns:xdr="http://schemas.openxmlformats.org/drawingml/2006/spreadsheetDrawing">
      <xdr:col>76</xdr:col>
      <xdr:colOff>165100</xdr:colOff>
      <xdr:row>39</xdr:row>
      <xdr:rowOff>49530</xdr:rowOff>
    </xdr:to>
    <xdr:sp macro="" textlink="">
      <xdr:nvSpPr>
        <xdr:cNvPr id="513" name="フローチャート: 判断 512"/>
        <xdr:cNvSpPr/>
      </xdr:nvSpPr>
      <xdr:spPr>
        <a:xfrm>
          <a:off x="13093700" y="6491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64770</xdr:rowOff>
    </xdr:from>
    <xdr:ext cx="534670" cy="253365"/>
    <xdr:sp macro="" textlink="">
      <xdr:nvSpPr>
        <xdr:cNvPr id="514" name="テキスト ボックス 513"/>
        <xdr:cNvSpPr txBox="1"/>
      </xdr:nvSpPr>
      <xdr:spPr>
        <a:xfrm>
          <a:off x="12896215" y="62712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37465</xdr:rowOff>
    </xdr:from>
    <xdr:to xmlns:xdr="http://schemas.openxmlformats.org/drawingml/2006/spreadsheetDrawing">
      <xdr:col>71</xdr:col>
      <xdr:colOff>171450</xdr:colOff>
      <xdr:row>39</xdr:row>
      <xdr:rowOff>40005</xdr:rowOff>
    </xdr:to>
    <xdr:cxnSp macro="">
      <xdr:nvCxnSpPr>
        <xdr:cNvPr id="515" name="直線コネクタ 514"/>
        <xdr:cNvCxnSpPr/>
      </xdr:nvCxnSpPr>
      <xdr:spPr>
        <a:xfrm flipV="1">
          <a:off x="11537950" y="657923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118110</xdr:rowOff>
    </xdr:from>
    <xdr:to xmlns:xdr="http://schemas.openxmlformats.org/drawingml/2006/spreadsheetDrawing">
      <xdr:col>72</xdr:col>
      <xdr:colOff>38100</xdr:colOff>
      <xdr:row>39</xdr:row>
      <xdr:rowOff>50800</xdr:rowOff>
    </xdr:to>
    <xdr:sp macro="" textlink="">
      <xdr:nvSpPr>
        <xdr:cNvPr id="516" name="フローチャート: 判断 515"/>
        <xdr:cNvSpPr/>
      </xdr:nvSpPr>
      <xdr:spPr>
        <a:xfrm>
          <a:off x="12299950" y="64922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66675</xdr:rowOff>
    </xdr:from>
    <xdr:ext cx="530860" cy="248920"/>
    <xdr:sp macro="" textlink="">
      <xdr:nvSpPr>
        <xdr:cNvPr id="517" name="テキスト ボックス 516"/>
        <xdr:cNvSpPr txBox="1"/>
      </xdr:nvSpPr>
      <xdr:spPr>
        <a:xfrm>
          <a:off x="12102465" y="62731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125730</xdr:rowOff>
    </xdr:from>
    <xdr:to xmlns:xdr="http://schemas.openxmlformats.org/drawingml/2006/spreadsheetDrawing">
      <xdr:col>67</xdr:col>
      <xdr:colOff>101600</xdr:colOff>
      <xdr:row>39</xdr:row>
      <xdr:rowOff>57150</xdr:rowOff>
    </xdr:to>
    <xdr:sp macro="" textlink="">
      <xdr:nvSpPr>
        <xdr:cNvPr id="518" name="フローチャート: 判断 517"/>
        <xdr:cNvSpPr/>
      </xdr:nvSpPr>
      <xdr:spPr>
        <a:xfrm>
          <a:off x="11487150" y="6499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73025</xdr:rowOff>
    </xdr:from>
    <xdr:ext cx="530860" cy="253365"/>
    <xdr:sp macro="" textlink="">
      <xdr:nvSpPr>
        <xdr:cNvPr id="519" name="テキスト ボックス 518"/>
        <xdr:cNvSpPr txBox="1"/>
      </xdr:nvSpPr>
      <xdr:spPr>
        <a:xfrm>
          <a:off x="11308715" y="62795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0" name="テキスト ボックス 519"/>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53365"/>
    <xdr:sp macro="" textlink="">
      <xdr:nvSpPr>
        <xdr:cNvPr id="521" name="テキスト ボックス 520"/>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22" name="テキスト ボックス 521"/>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23" name="テキスト ボックス 522"/>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53365"/>
    <xdr:sp macro="" textlink="">
      <xdr:nvSpPr>
        <xdr:cNvPr id="524" name="テキスト ボックス 523"/>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160020</xdr:rowOff>
    </xdr:from>
    <xdr:to xmlns:xdr="http://schemas.openxmlformats.org/drawingml/2006/spreadsheetDrawing">
      <xdr:col>85</xdr:col>
      <xdr:colOff>171450</xdr:colOff>
      <xdr:row>39</xdr:row>
      <xdr:rowOff>91440</xdr:rowOff>
    </xdr:to>
    <xdr:sp macro="" textlink="">
      <xdr:nvSpPr>
        <xdr:cNvPr id="525" name="楕円 524"/>
        <xdr:cNvSpPr/>
      </xdr:nvSpPr>
      <xdr:spPr>
        <a:xfrm>
          <a:off x="14649450" y="6534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91440</xdr:rowOff>
    </xdr:from>
    <xdr:ext cx="378460" cy="249555"/>
    <xdr:sp macro="" textlink="">
      <xdr:nvSpPr>
        <xdr:cNvPr id="526" name="災害復旧事業費該当値テキスト"/>
        <xdr:cNvSpPr txBox="1"/>
      </xdr:nvSpPr>
      <xdr:spPr>
        <a:xfrm>
          <a:off x="14744700" y="64655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90805</xdr:rowOff>
    </xdr:to>
    <xdr:sp macro="" textlink="">
      <xdr:nvSpPr>
        <xdr:cNvPr id="527" name="楕円 526"/>
        <xdr:cNvSpPr/>
      </xdr:nvSpPr>
      <xdr:spPr>
        <a:xfrm>
          <a:off x="13887450" y="6533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81915</xdr:rowOff>
    </xdr:from>
    <xdr:ext cx="469900" cy="253365"/>
    <xdr:sp macro="" textlink="">
      <xdr:nvSpPr>
        <xdr:cNvPr id="528" name="テキスト ボックス 527"/>
        <xdr:cNvSpPr txBox="1"/>
      </xdr:nvSpPr>
      <xdr:spPr>
        <a:xfrm>
          <a:off x="13722350" y="66236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160020</xdr:rowOff>
    </xdr:from>
    <xdr:to xmlns:xdr="http://schemas.openxmlformats.org/drawingml/2006/spreadsheetDrawing">
      <xdr:col>76</xdr:col>
      <xdr:colOff>165100</xdr:colOff>
      <xdr:row>39</xdr:row>
      <xdr:rowOff>91440</xdr:rowOff>
    </xdr:to>
    <xdr:sp macro="" textlink="">
      <xdr:nvSpPr>
        <xdr:cNvPr id="529" name="楕円 528"/>
        <xdr:cNvSpPr/>
      </xdr:nvSpPr>
      <xdr:spPr>
        <a:xfrm>
          <a:off x="13093700" y="6534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82550</xdr:rowOff>
    </xdr:from>
    <xdr:ext cx="378460" cy="253365"/>
    <xdr:sp macro="" textlink="">
      <xdr:nvSpPr>
        <xdr:cNvPr id="530" name="テキスト ボックス 529"/>
        <xdr:cNvSpPr txBox="1"/>
      </xdr:nvSpPr>
      <xdr:spPr>
        <a:xfrm>
          <a:off x="12974320" y="66243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86995</xdr:rowOff>
    </xdr:to>
    <xdr:sp macro="" textlink="">
      <xdr:nvSpPr>
        <xdr:cNvPr id="531" name="楕円 530"/>
        <xdr:cNvSpPr/>
      </xdr:nvSpPr>
      <xdr:spPr>
        <a:xfrm>
          <a:off x="12299950" y="65290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78105</xdr:rowOff>
    </xdr:from>
    <xdr:ext cx="469900" cy="253365"/>
    <xdr:sp macro="" textlink="">
      <xdr:nvSpPr>
        <xdr:cNvPr id="532" name="テキスト ボックス 531"/>
        <xdr:cNvSpPr txBox="1"/>
      </xdr:nvSpPr>
      <xdr:spPr>
        <a:xfrm>
          <a:off x="12134850" y="6619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90170</xdr:rowOff>
    </xdr:to>
    <xdr:sp macro="" textlink="">
      <xdr:nvSpPr>
        <xdr:cNvPr id="533" name="楕円 532"/>
        <xdr:cNvSpPr/>
      </xdr:nvSpPr>
      <xdr:spPr>
        <a:xfrm>
          <a:off x="11487150" y="6532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81280</xdr:rowOff>
    </xdr:from>
    <xdr:ext cx="469900" cy="253365"/>
    <xdr:sp macro="" textlink="">
      <xdr:nvSpPr>
        <xdr:cNvPr id="534" name="テキスト ボックス 533"/>
        <xdr:cNvSpPr txBox="1"/>
      </xdr:nvSpPr>
      <xdr:spPr>
        <a:xfrm>
          <a:off x="11322050" y="6623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35" name="正方形/長方形 534"/>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36" name="正方形/長方形 535"/>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38" name="正方形/長方形 537"/>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0" name="正方形/長方形 539"/>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2" name="正方形/長方形 541"/>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43" name="テキスト ボックス 542"/>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4" name="直線コネクタ 543"/>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45" name="直線コネクタ 544"/>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5110" cy="249555"/>
    <xdr:sp macro="" textlink="">
      <xdr:nvSpPr>
        <xdr:cNvPr id="546" name="テキスト ボックス 545"/>
        <xdr:cNvSpPr txBox="1"/>
      </xdr:nvSpPr>
      <xdr:spPr>
        <a:xfrm>
          <a:off x="10977880" y="97993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47" name="直線コネクタ 546"/>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34925</xdr:rowOff>
    </xdr:from>
    <xdr:ext cx="463550" cy="249555"/>
    <xdr:sp macro="" textlink="">
      <xdr:nvSpPr>
        <xdr:cNvPr id="548" name="テキスト ボックス 547"/>
        <xdr:cNvSpPr txBox="1"/>
      </xdr:nvSpPr>
      <xdr:spPr>
        <a:xfrm>
          <a:off x="10797540" y="942657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49" name="直線コネクタ 548"/>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165100</xdr:rowOff>
    </xdr:from>
    <xdr:ext cx="463550" cy="249555"/>
    <xdr:sp macro="" textlink="">
      <xdr:nvSpPr>
        <xdr:cNvPr id="550" name="テキスト ボックス 549"/>
        <xdr:cNvSpPr txBox="1"/>
      </xdr:nvSpPr>
      <xdr:spPr>
        <a:xfrm>
          <a:off x="10797540" y="90538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51" name="直線コネクタ 550"/>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128270</xdr:rowOff>
    </xdr:from>
    <xdr:ext cx="463550" cy="249555"/>
    <xdr:sp macro="" textlink="">
      <xdr:nvSpPr>
        <xdr:cNvPr id="552" name="テキスト ボックス 551"/>
        <xdr:cNvSpPr txBox="1"/>
      </xdr:nvSpPr>
      <xdr:spPr>
        <a:xfrm>
          <a:off x="10797540" y="86817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171450</xdr:colOff>
      <xdr:row>50</xdr:row>
      <xdr:rowOff>61595</xdr:rowOff>
    </xdr:to>
    <xdr:cxnSp macro="">
      <xdr:nvCxnSpPr>
        <xdr:cNvPr id="553" name="直線コネクタ 552"/>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90805</xdr:rowOff>
    </xdr:from>
    <xdr:ext cx="463550" cy="249555"/>
    <xdr:sp macro="" textlink="">
      <xdr:nvSpPr>
        <xdr:cNvPr id="554" name="テキスト ボックス 553"/>
        <xdr:cNvSpPr txBox="1"/>
      </xdr:nvSpPr>
      <xdr:spPr>
        <a:xfrm>
          <a:off x="10797540" y="830897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55" name="直線コネクタ 554"/>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53340</xdr:rowOff>
    </xdr:from>
    <xdr:ext cx="463550" cy="249555"/>
    <xdr:sp macro="" textlink="">
      <xdr:nvSpPr>
        <xdr:cNvPr id="556" name="テキスト ボックス 555"/>
        <xdr:cNvSpPr txBox="1"/>
      </xdr:nvSpPr>
      <xdr:spPr>
        <a:xfrm>
          <a:off x="10797540" y="79362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7"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61595</xdr:rowOff>
    </xdr:from>
    <xdr:to xmlns:xdr="http://schemas.openxmlformats.org/drawingml/2006/spreadsheetDrawing">
      <xdr:col>85</xdr:col>
      <xdr:colOff>126365</xdr:colOff>
      <xdr:row>59</xdr:row>
      <xdr:rowOff>43180</xdr:rowOff>
    </xdr:to>
    <xdr:cxnSp macro="">
      <xdr:nvCxnSpPr>
        <xdr:cNvPr id="558" name="直線コネクタ 557"/>
        <xdr:cNvCxnSpPr/>
      </xdr:nvCxnSpPr>
      <xdr:spPr>
        <a:xfrm flipV="1">
          <a:off x="14698345" y="861504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82550</xdr:rowOff>
    </xdr:from>
    <xdr:ext cx="249555" cy="253365"/>
    <xdr:sp macro="" textlink="">
      <xdr:nvSpPr>
        <xdr:cNvPr id="559" name="失業対策事業費最小値テキスト"/>
        <xdr:cNvSpPr txBox="1"/>
      </xdr:nvSpPr>
      <xdr:spPr>
        <a:xfrm>
          <a:off x="14744700" y="99771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43180</xdr:rowOff>
    </xdr:from>
    <xdr:to xmlns:xdr="http://schemas.openxmlformats.org/drawingml/2006/spreadsheetDrawing">
      <xdr:col>86</xdr:col>
      <xdr:colOff>25400</xdr:colOff>
      <xdr:row>59</xdr:row>
      <xdr:rowOff>43180</xdr:rowOff>
    </xdr:to>
    <xdr:cxnSp macro="">
      <xdr:nvCxnSpPr>
        <xdr:cNvPr id="560" name="直線コネクタ 559"/>
        <xdr:cNvCxnSpPr/>
      </xdr:nvCxnSpPr>
      <xdr:spPr>
        <a:xfrm>
          <a:off x="146113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50</xdr:row>
      <xdr:rowOff>10160</xdr:rowOff>
    </xdr:from>
    <xdr:ext cx="469900" cy="249555"/>
    <xdr:sp macro="" textlink="">
      <xdr:nvSpPr>
        <xdr:cNvPr id="561" name="失業対策事業費最大値テキスト"/>
        <xdr:cNvSpPr txBox="1"/>
      </xdr:nvSpPr>
      <xdr:spPr>
        <a:xfrm>
          <a:off x="14744700" y="83959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61595</xdr:rowOff>
    </xdr:from>
    <xdr:to xmlns:xdr="http://schemas.openxmlformats.org/drawingml/2006/spreadsheetDrawing">
      <xdr:col>86</xdr:col>
      <xdr:colOff>25400</xdr:colOff>
      <xdr:row>51</xdr:row>
      <xdr:rowOff>61595</xdr:rowOff>
    </xdr:to>
    <xdr:cxnSp macro="">
      <xdr:nvCxnSpPr>
        <xdr:cNvPr id="562" name="直線コネクタ 561"/>
        <xdr:cNvCxnSpPr/>
      </xdr:nvCxnSpPr>
      <xdr:spPr>
        <a:xfrm>
          <a:off x="14611350" y="8615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43180</xdr:rowOff>
    </xdr:from>
    <xdr:to xmlns:xdr="http://schemas.openxmlformats.org/drawingml/2006/spreadsheetDrawing">
      <xdr:col>85</xdr:col>
      <xdr:colOff>127000</xdr:colOff>
      <xdr:row>59</xdr:row>
      <xdr:rowOff>43180</xdr:rowOff>
    </xdr:to>
    <xdr:cxnSp macro="">
      <xdr:nvCxnSpPr>
        <xdr:cNvPr id="563" name="直線コネクタ 562"/>
        <xdr:cNvCxnSpPr/>
      </xdr:nvCxnSpPr>
      <xdr:spPr>
        <a:xfrm>
          <a:off x="13938250" y="99377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1905</xdr:rowOff>
    </xdr:from>
    <xdr:ext cx="313690" cy="253365"/>
    <xdr:sp macro="" textlink="">
      <xdr:nvSpPr>
        <xdr:cNvPr id="564" name="失業対策事業費平均値テキスト"/>
        <xdr:cNvSpPr txBox="1"/>
      </xdr:nvSpPr>
      <xdr:spPr>
        <a:xfrm>
          <a:off x="14744700" y="972883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147320</xdr:rowOff>
    </xdr:from>
    <xdr:to xmlns:xdr="http://schemas.openxmlformats.org/drawingml/2006/spreadsheetDrawing">
      <xdr:col>85</xdr:col>
      <xdr:colOff>171450</xdr:colOff>
      <xdr:row>59</xdr:row>
      <xdr:rowOff>78740</xdr:rowOff>
    </xdr:to>
    <xdr:sp macro="" textlink="">
      <xdr:nvSpPr>
        <xdr:cNvPr id="565" name="フローチャート: 判断 564"/>
        <xdr:cNvSpPr/>
      </xdr:nvSpPr>
      <xdr:spPr>
        <a:xfrm>
          <a:off x="14649450" y="98742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43180</xdr:rowOff>
    </xdr:from>
    <xdr:to xmlns:xdr="http://schemas.openxmlformats.org/drawingml/2006/spreadsheetDrawing">
      <xdr:col>81</xdr:col>
      <xdr:colOff>50800</xdr:colOff>
      <xdr:row>59</xdr:row>
      <xdr:rowOff>43180</xdr:rowOff>
    </xdr:to>
    <xdr:cxnSp macro="">
      <xdr:nvCxnSpPr>
        <xdr:cNvPr id="566" name="直線コネクタ 565"/>
        <xdr:cNvCxnSpPr/>
      </xdr:nvCxnSpPr>
      <xdr:spPr>
        <a:xfrm>
          <a:off x="13144500" y="99377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161925</xdr:rowOff>
    </xdr:from>
    <xdr:to xmlns:xdr="http://schemas.openxmlformats.org/drawingml/2006/spreadsheetDrawing">
      <xdr:col>81</xdr:col>
      <xdr:colOff>101600</xdr:colOff>
      <xdr:row>59</xdr:row>
      <xdr:rowOff>93345</xdr:rowOff>
    </xdr:to>
    <xdr:sp macro="" textlink="">
      <xdr:nvSpPr>
        <xdr:cNvPr id="567" name="フローチャート: 判断 566"/>
        <xdr:cNvSpPr/>
      </xdr:nvSpPr>
      <xdr:spPr>
        <a:xfrm>
          <a:off x="1388745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84455</xdr:rowOff>
    </xdr:from>
    <xdr:ext cx="245745" cy="249555"/>
    <xdr:sp macro="" textlink="">
      <xdr:nvSpPr>
        <xdr:cNvPr id="568" name="テキスト ボックス 567"/>
        <xdr:cNvSpPr txBox="1"/>
      </xdr:nvSpPr>
      <xdr:spPr>
        <a:xfrm>
          <a:off x="1383284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43180</xdr:rowOff>
    </xdr:from>
    <xdr:to xmlns:xdr="http://schemas.openxmlformats.org/drawingml/2006/spreadsheetDrawing">
      <xdr:col>76</xdr:col>
      <xdr:colOff>114300</xdr:colOff>
      <xdr:row>59</xdr:row>
      <xdr:rowOff>43180</xdr:rowOff>
    </xdr:to>
    <xdr:cxnSp macro="">
      <xdr:nvCxnSpPr>
        <xdr:cNvPr id="569" name="直線コネクタ 568"/>
        <xdr:cNvCxnSpPr/>
      </xdr:nvCxnSpPr>
      <xdr:spPr>
        <a:xfrm>
          <a:off x="12344400" y="99377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161925</xdr:rowOff>
    </xdr:from>
    <xdr:to xmlns:xdr="http://schemas.openxmlformats.org/drawingml/2006/spreadsheetDrawing">
      <xdr:col>76</xdr:col>
      <xdr:colOff>165100</xdr:colOff>
      <xdr:row>59</xdr:row>
      <xdr:rowOff>93345</xdr:rowOff>
    </xdr:to>
    <xdr:sp macro="" textlink="">
      <xdr:nvSpPr>
        <xdr:cNvPr id="570" name="フローチャート: 判断 569"/>
        <xdr:cNvSpPr/>
      </xdr:nvSpPr>
      <xdr:spPr>
        <a:xfrm>
          <a:off x="1309370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84455</xdr:rowOff>
    </xdr:from>
    <xdr:ext cx="249555" cy="249555"/>
    <xdr:sp macro="" textlink="">
      <xdr:nvSpPr>
        <xdr:cNvPr id="571" name="テキスト ボックス 570"/>
        <xdr:cNvSpPr txBox="1"/>
      </xdr:nvSpPr>
      <xdr:spPr>
        <a:xfrm>
          <a:off x="13030200" y="99790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43180</xdr:rowOff>
    </xdr:from>
    <xdr:to xmlns:xdr="http://schemas.openxmlformats.org/drawingml/2006/spreadsheetDrawing">
      <xdr:col>71</xdr:col>
      <xdr:colOff>171450</xdr:colOff>
      <xdr:row>59</xdr:row>
      <xdr:rowOff>43180</xdr:rowOff>
    </xdr:to>
    <xdr:cxnSp macro="">
      <xdr:nvCxnSpPr>
        <xdr:cNvPr id="572" name="直線コネクタ 571"/>
        <xdr:cNvCxnSpPr/>
      </xdr:nvCxnSpPr>
      <xdr:spPr>
        <a:xfrm>
          <a:off x="11537950" y="99377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161925</xdr:rowOff>
    </xdr:from>
    <xdr:to xmlns:xdr="http://schemas.openxmlformats.org/drawingml/2006/spreadsheetDrawing">
      <xdr:col>72</xdr:col>
      <xdr:colOff>38100</xdr:colOff>
      <xdr:row>59</xdr:row>
      <xdr:rowOff>93345</xdr:rowOff>
    </xdr:to>
    <xdr:sp macro="" textlink="">
      <xdr:nvSpPr>
        <xdr:cNvPr id="573" name="フローチャート: 判断 572"/>
        <xdr:cNvSpPr/>
      </xdr:nvSpPr>
      <xdr:spPr>
        <a:xfrm>
          <a:off x="12299950" y="98888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84455</xdr:rowOff>
    </xdr:from>
    <xdr:ext cx="245745" cy="249555"/>
    <xdr:sp macro="" textlink="">
      <xdr:nvSpPr>
        <xdr:cNvPr id="574" name="テキスト ボックス 573"/>
        <xdr:cNvSpPr txBox="1"/>
      </xdr:nvSpPr>
      <xdr:spPr>
        <a:xfrm>
          <a:off x="122262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93345</xdr:rowOff>
    </xdr:to>
    <xdr:sp macro="" textlink="">
      <xdr:nvSpPr>
        <xdr:cNvPr id="575" name="フローチャート: 判断 574"/>
        <xdr:cNvSpPr/>
      </xdr:nvSpPr>
      <xdr:spPr>
        <a:xfrm>
          <a:off x="1148715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84455</xdr:rowOff>
    </xdr:from>
    <xdr:ext cx="245745" cy="249555"/>
    <xdr:sp macro="" textlink="">
      <xdr:nvSpPr>
        <xdr:cNvPr id="576" name="テキスト ボックス 575"/>
        <xdr:cNvSpPr txBox="1"/>
      </xdr:nvSpPr>
      <xdr:spPr>
        <a:xfrm>
          <a:off x="1143254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77" name="テキスト ボックス 576"/>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53365"/>
    <xdr:sp macro="" textlink="">
      <xdr:nvSpPr>
        <xdr:cNvPr id="578" name="テキスト ボックス 577"/>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79" name="テキスト ボックス 578"/>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0" name="テキスト ボックス 579"/>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53365"/>
    <xdr:sp macro="" textlink="">
      <xdr:nvSpPr>
        <xdr:cNvPr id="581" name="テキスト ボックス 580"/>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161925</xdr:rowOff>
    </xdr:from>
    <xdr:to xmlns:xdr="http://schemas.openxmlformats.org/drawingml/2006/spreadsheetDrawing">
      <xdr:col>85</xdr:col>
      <xdr:colOff>171450</xdr:colOff>
      <xdr:row>59</xdr:row>
      <xdr:rowOff>93345</xdr:rowOff>
    </xdr:to>
    <xdr:sp macro="" textlink="">
      <xdr:nvSpPr>
        <xdr:cNvPr id="582" name="楕円 581"/>
        <xdr:cNvSpPr/>
      </xdr:nvSpPr>
      <xdr:spPr>
        <a:xfrm>
          <a:off x="14649450" y="98888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126365</xdr:rowOff>
    </xdr:from>
    <xdr:ext cx="249555" cy="249555"/>
    <xdr:sp macro="" textlink="">
      <xdr:nvSpPr>
        <xdr:cNvPr id="583" name="失業対策事業費該当値テキスト"/>
        <xdr:cNvSpPr txBox="1"/>
      </xdr:nvSpPr>
      <xdr:spPr>
        <a:xfrm>
          <a:off x="14744700" y="98532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161925</xdr:rowOff>
    </xdr:from>
    <xdr:to xmlns:xdr="http://schemas.openxmlformats.org/drawingml/2006/spreadsheetDrawing">
      <xdr:col>81</xdr:col>
      <xdr:colOff>101600</xdr:colOff>
      <xdr:row>59</xdr:row>
      <xdr:rowOff>93345</xdr:rowOff>
    </xdr:to>
    <xdr:sp macro="" textlink="">
      <xdr:nvSpPr>
        <xdr:cNvPr id="584" name="楕円 583"/>
        <xdr:cNvSpPr/>
      </xdr:nvSpPr>
      <xdr:spPr>
        <a:xfrm>
          <a:off x="138874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109220</xdr:rowOff>
    </xdr:from>
    <xdr:ext cx="245745" cy="249555"/>
    <xdr:sp macro="" textlink="">
      <xdr:nvSpPr>
        <xdr:cNvPr id="585" name="テキスト ボックス 584"/>
        <xdr:cNvSpPr txBox="1"/>
      </xdr:nvSpPr>
      <xdr:spPr>
        <a:xfrm>
          <a:off x="13832840" y="96685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161925</xdr:rowOff>
    </xdr:from>
    <xdr:to xmlns:xdr="http://schemas.openxmlformats.org/drawingml/2006/spreadsheetDrawing">
      <xdr:col>76</xdr:col>
      <xdr:colOff>165100</xdr:colOff>
      <xdr:row>59</xdr:row>
      <xdr:rowOff>93345</xdr:rowOff>
    </xdr:to>
    <xdr:sp macro="" textlink="">
      <xdr:nvSpPr>
        <xdr:cNvPr id="586" name="楕円 585"/>
        <xdr:cNvSpPr/>
      </xdr:nvSpPr>
      <xdr:spPr>
        <a:xfrm>
          <a:off x="130937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109220</xdr:rowOff>
    </xdr:from>
    <xdr:ext cx="249555" cy="249555"/>
    <xdr:sp macro="" textlink="">
      <xdr:nvSpPr>
        <xdr:cNvPr id="587" name="テキスト ボックス 586"/>
        <xdr:cNvSpPr txBox="1"/>
      </xdr:nvSpPr>
      <xdr:spPr>
        <a:xfrm>
          <a:off x="13030200" y="96685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161925</xdr:rowOff>
    </xdr:from>
    <xdr:to xmlns:xdr="http://schemas.openxmlformats.org/drawingml/2006/spreadsheetDrawing">
      <xdr:col>72</xdr:col>
      <xdr:colOff>38100</xdr:colOff>
      <xdr:row>59</xdr:row>
      <xdr:rowOff>93345</xdr:rowOff>
    </xdr:to>
    <xdr:sp macro="" textlink="">
      <xdr:nvSpPr>
        <xdr:cNvPr id="588" name="楕円 587"/>
        <xdr:cNvSpPr/>
      </xdr:nvSpPr>
      <xdr:spPr>
        <a:xfrm>
          <a:off x="12299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109220</xdr:rowOff>
    </xdr:from>
    <xdr:ext cx="245745" cy="249555"/>
    <xdr:sp macro="" textlink="">
      <xdr:nvSpPr>
        <xdr:cNvPr id="589" name="テキスト ボックス 588"/>
        <xdr:cNvSpPr txBox="1"/>
      </xdr:nvSpPr>
      <xdr:spPr>
        <a:xfrm>
          <a:off x="12226290" y="96685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93345</xdr:rowOff>
    </xdr:to>
    <xdr:sp macro="" textlink="">
      <xdr:nvSpPr>
        <xdr:cNvPr id="590" name="楕円 589"/>
        <xdr:cNvSpPr/>
      </xdr:nvSpPr>
      <xdr:spPr>
        <a:xfrm>
          <a:off x="11487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109220</xdr:rowOff>
    </xdr:from>
    <xdr:ext cx="245745" cy="249555"/>
    <xdr:sp macro="" textlink="">
      <xdr:nvSpPr>
        <xdr:cNvPr id="591" name="テキスト ボックス 590"/>
        <xdr:cNvSpPr txBox="1"/>
      </xdr:nvSpPr>
      <xdr:spPr>
        <a:xfrm>
          <a:off x="11432540" y="96685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2" name="正方形/長方形 591"/>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3" name="正方形/長方形 592"/>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95" name="正方形/長方形 594"/>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597" name="正方形/長方形 596"/>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599" name="正方形/長方形 598"/>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0" name="テキスト ボックス 599"/>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1" name="直線コネクタ 600"/>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02" name="直線コネクタ 601"/>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5110" cy="249555"/>
    <xdr:sp macro="" textlink="">
      <xdr:nvSpPr>
        <xdr:cNvPr id="603" name="テキスト ボックス 602"/>
        <xdr:cNvSpPr txBox="1"/>
      </xdr:nvSpPr>
      <xdr:spPr>
        <a:xfrm>
          <a:off x="10977880" y="131521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04" name="直線コネクタ 603"/>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5630" cy="249555"/>
    <xdr:sp macro="" textlink="">
      <xdr:nvSpPr>
        <xdr:cNvPr id="605" name="テキスト ボックス 604"/>
        <xdr:cNvSpPr txBox="1"/>
      </xdr:nvSpPr>
      <xdr:spPr>
        <a:xfrm>
          <a:off x="10669270" y="127793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06" name="直線コネクタ 605"/>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5630" cy="249555"/>
    <xdr:sp macro="" textlink="">
      <xdr:nvSpPr>
        <xdr:cNvPr id="607" name="テキスト ボックス 606"/>
        <xdr:cNvSpPr txBox="1"/>
      </xdr:nvSpPr>
      <xdr:spPr>
        <a:xfrm>
          <a:off x="1066927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08" name="直線コネクタ 607"/>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5630" cy="249555"/>
    <xdr:sp macro="" textlink="">
      <xdr:nvSpPr>
        <xdr:cNvPr id="609" name="テキスト ボックス 608"/>
        <xdr:cNvSpPr txBox="1"/>
      </xdr:nvSpPr>
      <xdr:spPr>
        <a:xfrm>
          <a:off x="10669270" y="120345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0" name="直線コネクタ 609"/>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9555"/>
    <xdr:sp macro="" textlink="">
      <xdr:nvSpPr>
        <xdr:cNvPr id="611" name="テキスト ボックス 610"/>
        <xdr:cNvSpPr txBox="1"/>
      </xdr:nvSpPr>
      <xdr:spPr>
        <a:xfrm>
          <a:off x="10669270" y="11661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2" name="直線コネクタ 611"/>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53340</xdr:rowOff>
    </xdr:from>
    <xdr:ext cx="685800" cy="249555"/>
    <xdr:sp macro="" textlink="">
      <xdr:nvSpPr>
        <xdr:cNvPr id="613" name="テキスト ボックス 612"/>
        <xdr:cNvSpPr txBox="1"/>
      </xdr:nvSpPr>
      <xdr:spPr>
        <a:xfrm>
          <a:off x="10598150" y="112890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4"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150495</xdr:rowOff>
    </xdr:to>
    <xdr:cxnSp macro="">
      <xdr:nvCxnSpPr>
        <xdr:cNvPr id="615" name="直線コネクタ 614"/>
        <xdr:cNvCxnSpPr/>
      </xdr:nvCxnSpPr>
      <xdr:spPr>
        <a:xfrm flipV="1">
          <a:off x="14698345" y="1174877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153670</xdr:rowOff>
    </xdr:from>
    <xdr:ext cx="534670" cy="253365"/>
    <xdr:sp macro="" textlink="">
      <xdr:nvSpPr>
        <xdr:cNvPr id="616" name="公債費最小値テキスト"/>
        <xdr:cNvSpPr txBox="1"/>
      </xdr:nvSpPr>
      <xdr:spPr>
        <a:xfrm>
          <a:off x="14744700" y="13233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150495</xdr:rowOff>
    </xdr:from>
    <xdr:to xmlns:xdr="http://schemas.openxmlformats.org/drawingml/2006/spreadsheetDrawing">
      <xdr:col>86</xdr:col>
      <xdr:colOff>25400</xdr:colOff>
      <xdr:row>78</xdr:row>
      <xdr:rowOff>150495</xdr:rowOff>
    </xdr:to>
    <xdr:cxnSp macro="">
      <xdr:nvCxnSpPr>
        <xdr:cNvPr id="617" name="直線コネクタ 616"/>
        <xdr:cNvCxnSpPr/>
      </xdr:nvCxnSpPr>
      <xdr:spPr>
        <a:xfrm>
          <a:off x="14611350" y="13230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125730</xdr:rowOff>
    </xdr:from>
    <xdr:ext cx="598805" cy="249555"/>
    <xdr:sp macro="" textlink="">
      <xdr:nvSpPr>
        <xdr:cNvPr id="618" name="公債費最大値テキスト"/>
        <xdr:cNvSpPr txBox="1"/>
      </xdr:nvSpPr>
      <xdr:spPr>
        <a:xfrm>
          <a:off x="14744700" y="115290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4611350" y="11748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159385</xdr:rowOff>
    </xdr:from>
    <xdr:to xmlns:xdr="http://schemas.openxmlformats.org/drawingml/2006/spreadsheetDrawing">
      <xdr:col>85</xdr:col>
      <xdr:colOff>127000</xdr:colOff>
      <xdr:row>78</xdr:row>
      <xdr:rowOff>1270</xdr:rowOff>
    </xdr:to>
    <xdr:cxnSp macro="">
      <xdr:nvCxnSpPr>
        <xdr:cNvPr id="620" name="直線コネクタ 619"/>
        <xdr:cNvCxnSpPr/>
      </xdr:nvCxnSpPr>
      <xdr:spPr>
        <a:xfrm flipV="1">
          <a:off x="13938250" y="1307147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33020</xdr:rowOff>
    </xdr:from>
    <xdr:ext cx="598805" cy="248920"/>
    <xdr:sp macro="" textlink="">
      <xdr:nvSpPr>
        <xdr:cNvPr id="621" name="公債費平均値テキスト"/>
        <xdr:cNvSpPr txBox="1"/>
      </xdr:nvSpPr>
      <xdr:spPr>
        <a:xfrm>
          <a:off x="14744700" y="1277747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171450</xdr:colOff>
      <xdr:row>77</xdr:row>
      <xdr:rowOff>109855</xdr:rowOff>
    </xdr:to>
    <xdr:sp macro="" textlink="">
      <xdr:nvSpPr>
        <xdr:cNvPr id="622" name="フローチャート: 判断 621"/>
        <xdr:cNvSpPr/>
      </xdr:nvSpPr>
      <xdr:spPr>
        <a:xfrm>
          <a:off x="14649450" y="129228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1270</xdr:rowOff>
    </xdr:from>
    <xdr:to xmlns:xdr="http://schemas.openxmlformats.org/drawingml/2006/spreadsheetDrawing">
      <xdr:col>81</xdr:col>
      <xdr:colOff>50800</xdr:colOff>
      <xdr:row>78</xdr:row>
      <xdr:rowOff>15875</xdr:rowOff>
    </xdr:to>
    <xdr:cxnSp macro="">
      <xdr:nvCxnSpPr>
        <xdr:cNvPr id="623" name="直線コネクタ 622"/>
        <xdr:cNvCxnSpPr/>
      </xdr:nvCxnSpPr>
      <xdr:spPr>
        <a:xfrm flipV="1">
          <a:off x="13144500" y="1308100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36195</xdr:rowOff>
    </xdr:from>
    <xdr:to xmlns:xdr="http://schemas.openxmlformats.org/drawingml/2006/spreadsheetDrawing">
      <xdr:col>81</xdr:col>
      <xdr:colOff>101600</xdr:colOff>
      <xdr:row>77</xdr:row>
      <xdr:rowOff>135255</xdr:rowOff>
    </xdr:to>
    <xdr:sp macro="" textlink="">
      <xdr:nvSpPr>
        <xdr:cNvPr id="624" name="フローチャート: 判断 623"/>
        <xdr:cNvSpPr/>
      </xdr:nvSpPr>
      <xdr:spPr>
        <a:xfrm>
          <a:off x="13887450" y="12948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151130</xdr:rowOff>
    </xdr:from>
    <xdr:ext cx="594995" cy="253365"/>
    <xdr:sp macro="" textlink="">
      <xdr:nvSpPr>
        <xdr:cNvPr id="625" name="テキスト ボックス 624"/>
        <xdr:cNvSpPr txBox="1"/>
      </xdr:nvSpPr>
      <xdr:spPr>
        <a:xfrm>
          <a:off x="13676630" y="127279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15875</xdr:rowOff>
    </xdr:from>
    <xdr:to xmlns:xdr="http://schemas.openxmlformats.org/drawingml/2006/spreadsheetDrawing">
      <xdr:col>76</xdr:col>
      <xdr:colOff>114300</xdr:colOff>
      <xdr:row>78</xdr:row>
      <xdr:rowOff>22225</xdr:rowOff>
    </xdr:to>
    <xdr:cxnSp macro="">
      <xdr:nvCxnSpPr>
        <xdr:cNvPr id="626" name="直線コネクタ 625"/>
        <xdr:cNvCxnSpPr/>
      </xdr:nvCxnSpPr>
      <xdr:spPr>
        <a:xfrm flipV="1">
          <a:off x="12344400" y="1309560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50165</xdr:rowOff>
    </xdr:from>
    <xdr:to xmlns:xdr="http://schemas.openxmlformats.org/drawingml/2006/spreadsheetDrawing">
      <xdr:col>76</xdr:col>
      <xdr:colOff>165100</xdr:colOff>
      <xdr:row>77</xdr:row>
      <xdr:rowOff>149225</xdr:rowOff>
    </xdr:to>
    <xdr:sp macro="" textlink="">
      <xdr:nvSpPr>
        <xdr:cNvPr id="627" name="フローチャート: 判断 626"/>
        <xdr:cNvSpPr/>
      </xdr:nvSpPr>
      <xdr:spPr>
        <a:xfrm>
          <a:off x="13093700" y="12962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165100</xdr:rowOff>
    </xdr:from>
    <xdr:ext cx="594995" cy="249555"/>
    <xdr:sp macro="" textlink="">
      <xdr:nvSpPr>
        <xdr:cNvPr id="628" name="テキスト ボックス 627"/>
        <xdr:cNvSpPr txBox="1"/>
      </xdr:nvSpPr>
      <xdr:spPr>
        <a:xfrm>
          <a:off x="12863830" y="1274191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xdr:rowOff>
    </xdr:from>
    <xdr:to xmlns:xdr="http://schemas.openxmlformats.org/drawingml/2006/spreadsheetDrawing">
      <xdr:col>71</xdr:col>
      <xdr:colOff>171450</xdr:colOff>
      <xdr:row>78</xdr:row>
      <xdr:rowOff>22225</xdr:rowOff>
    </xdr:to>
    <xdr:cxnSp macro="">
      <xdr:nvCxnSpPr>
        <xdr:cNvPr id="629" name="直線コネクタ 628"/>
        <xdr:cNvCxnSpPr/>
      </xdr:nvCxnSpPr>
      <xdr:spPr>
        <a:xfrm>
          <a:off x="11537950" y="1309370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156845</xdr:rowOff>
    </xdr:to>
    <xdr:sp macro="" textlink="">
      <xdr:nvSpPr>
        <xdr:cNvPr id="630" name="フローチャート: 判断 629"/>
        <xdr:cNvSpPr/>
      </xdr:nvSpPr>
      <xdr:spPr>
        <a:xfrm>
          <a:off x="12299950" y="12969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5715</xdr:rowOff>
    </xdr:from>
    <xdr:ext cx="594995" cy="253365"/>
    <xdr:sp macro="" textlink="">
      <xdr:nvSpPr>
        <xdr:cNvPr id="631" name="テキスト ボックス 630"/>
        <xdr:cNvSpPr txBox="1"/>
      </xdr:nvSpPr>
      <xdr:spPr>
        <a:xfrm>
          <a:off x="12070080" y="1275016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61595</xdr:rowOff>
    </xdr:from>
    <xdr:to xmlns:xdr="http://schemas.openxmlformats.org/drawingml/2006/spreadsheetDrawing">
      <xdr:col>67</xdr:col>
      <xdr:colOff>101600</xdr:colOff>
      <xdr:row>77</xdr:row>
      <xdr:rowOff>161290</xdr:rowOff>
    </xdr:to>
    <xdr:sp macro="" textlink="">
      <xdr:nvSpPr>
        <xdr:cNvPr id="632" name="フローチャート: 判断 631"/>
        <xdr:cNvSpPr/>
      </xdr:nvSpPr>
      <xdr:spPr>
        <a:xfrm>
          <a:off x="11487150" y="129736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8890</xdr:rowOff>
    </xdr:from>
    <xdr:ext cx="594995" cy="253365"/>
    <xdr:sp macro="" textlink="">
      <xdr:nvSpPr>
        <xdr:cNvPr id="633" name="テキスト ボックス 632"/>
        <xdr:cNvSpPr txBox="1"/>
      </xdr:nvSpPr>
      <xdr:spPr>
        <a:xfrm>
          <a:off x="11276330" y="127533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34" name="テキスト ボックス 633"/>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53365"/>
    <xdr:sp macro="" textlink="">
      <xdr:nvSpPr>
        <xdr:cNvPr id="635" name="テキスト ボックス 634"/>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36" name="テキスト ボックス 635"/>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37" name="テキスト ボックス 636"/>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53365"/>
    <xdr:sp macro="" textlink="">
      <xdr:nvSpPr>
        <xdr:cNvPr id="638" name="テキスト ボックス 637"/>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109220</xdr:rowOff>
    </xdr:from>
    <xdr:to xmlns:xdr="http://schemas.openxmlformats.org/drawingml/2006/spreadsheetDrawing">
      <xdr:col>85</xdr:col>
      <xdr:colOff>171450</xdr:colOff>
      <xdr:row>78</xdr:row>
      <xdr:rowOff>40640</xdr:rowOff>
    </xdr:to>
    <xdr:sp macro="" textlink="">
      <xdr:nvSpPr>
        <xdr:cNvPr id="639" name="楕円 638"/>
        <xdr:cNvSpPr/>
      </xdr:nvSpPr>
      <xdr:spPr>
        <a:xfrm>
          <a:off x="14649450" y="130213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88265</xdr:rowOff>
    </xdr:from>
    <xdr:ext cx="598805" cy="249555"/>
    <xdr:sp macro="" textlink="">
      <xdr:nvSpPr>
        <xdr:cNvPr id="640" name="公債費該当値テキスト"/>
        <xdr:cNvSpPr txBox="1"/>
      </xdr:nvSpPr>
      <xdr:spPr>
        <a:xfrm>
          <a:off x="14744700" y="130003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118745</xdr:rowOff>
    </xdr:from>
    <xdr:to xmlns:xdr="http://schemas.openxmlformats.org/drawingml/2006/spreadsheetDrawing">
      <xdr:col>81</xdr:col>
      <xdr:colOff>101600</xdr:colOff>
      <xdr:row>78</xdr:row>
      <xdr:rowOff>50800</xdr:rowOff>
    </xdr:to>
    <xdr:sp macro="" textlink="">
      <xdr:nvSpPr>
        <xdr:cNvPr id="641" name="楕円 640"/>
        <xdr:cNvSpPr/>
      </xdr:nvSpPr>
      <xdr:spPr>
        <a:xfrm>
          <a:off x="13887450" y="13030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41910</xdr:rowOff>
    </xdr:from>
    <xdr:ext cx="594995" cy="253365"/>
    <xdr:sp macro="" textlink="">
      <xdr:nvSpPr>
        <xdr:cNvPr id="642" name="テキスト ボックス 641"/>
        <xdr:cNvSpPr txBox="1"/>
      </xdr:nvSpPr>
      <xdr:spPr>
        <a:xfrm>
          <a:off x="13676630" y="131216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133350</xdr:rowOff>
    </xdr:from>
    <xdr:to xmlns:xdr="http://schemas.openxmlformats.org/drawingml/2006/spreadsheetDrawing">
      <xdr:col>76</xdr:col>
      <xdr:colOff>165100</xdr:colOff>
      <xdr:row>78</xdr:row>
      <xdr:rowOff>64770</xdr:rowOff>
    </xdr:to>
    <xdr:sp macro="" textlink="">
      <xdr:nvSpPr>
        <xdr:cNvPr id="643" name="楕円 642"/>
        <xdr:cNvSpPr/>
      </xdr:nvSpPr>
      <xdr:spPr>
        <a:xfrm>
          <a:off x="13093700" y="13045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56515</xdr:rowOff>
    </xdr:from>
    <xdr:ext cx="594995" cy="253365"/>
    <xdr:sp macro="" textlink="">
      <xdr:nvSpPr>
        <xdr:cNvPr id="644" name="テキスト ボックス 643"/>
        <xdr:cNvSpPr txBox="1"/>
      </xdr:nvSpPr>
      <xdr:spPr>
        <a:xfrm>
          <a:off x="12863830" y="131362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140335</xdr:rowOff>
    </xdr:from>
    <xdr:to xmlns:xdr="http://schemas.openxmlformats.org/drawingml/2006/spreadsheetDrawing">
      <xdr:col>72</xdr:col>
      <xdr:colOff>38100</xdr:colOff>
      <xdr:row>78</xdr:row>
      <xdr:rowOff>72390</xdr:rowOff>
    </xdr:to>
    <xdr:sp macro="" textlink="">
      <xdr:nvSpPr>
        <xdr:cNvPr id="645" name="楕円 644"/>
        <xdr:cNvSpPr/>
      </xdr:nvSpPr>
      <xdr:spPr>
        <a:xfrm>
          <a:off x="12299950" y="130524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62865</xdr:rowOff>
    </xdr:from>
    <xdr:ext cx="594995" cy="253365"/>
    <xdr:sp macro="" textlink="">
      <xdr:nvSpPr>
        <xdr:cNvPr id="646" name="テキスト ボックス 645"/>
        <xdr:cNvSpPr txBox="1"/>
      </xdr:nvSpPr>
      <xdr:spPr>
        <a:xfrm>
          <a:off x="12070080" y="1314259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131445</xdr:rowOff>
    </xdr:from>
    <xdr:to xmlns:xdr="http://schemas.openxmlformats.org/drawingml/2006/spreadsheetDrawing">
      <xdr:col>67</xdr:col>
      <xdr:colOff>101600</xdr:colOff>
      <xdr:row>78</xdr:row>
      <xdr:rowOff>62865</xdr:rowOff>
    </xdr:to>
    <xdr:sp macro="" textlink="">
      <xdr:nvSpPr>
        <xdr:cNvPr id="647" name="楕円 646"/>
        <xdr:cNvSpPr/>
      </xdr:nvSpPr>
      <xdr:spPr>
        <a:xfrm>
          <a:off x="11487150" y="13043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54610</xdr:rowOff>
    </xdr:from>
    <xdr:ext cx="594995" cy="253365"/>
    <xdr:sp macro="" textlink="">
      <xdr:nvSpPr>
        <xdr:cNvPr id="648" name="テキスト ボックス 647"/>
        <xdr:cNvSpPr txBox="1"/>
      </xdr:nvSpPr>
      <xdr:spPr>
        <a:xfrm>
          <a:off x="11276330" y="131343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49" name="正方形/長方形 648"/>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0" name="正方形/長方形 649"/>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2" name="正方形/長方形 651"/>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4" name="正方形/長方形 653"/>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56" name="正方形/長方形 655"/>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57" name="テキスト ボックス 656"/>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58" name="直線コネクタ 657"/>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59" name="直線コネクタ 658"/>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0" name="テキスト ボックス 659"/>
        <xdr:cNvSpPr txBox="1"/>
      </xdr:nvSpPr>
      <xdr:spPr>
        <a:xfrm>
          <a:off x="10977880" y="164566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61" name="直線コネクタ 660"/>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5630" cy="255270"/>
    <xdr:sp macro="" textlink="">
      <xdr:nvSpPr>
        <xdr:cNvPr id="662" name="テキスト ボックス 661"/>
        <xdr:cNvSpPr txBox="1"/>
      </xdr:nvSpPr>
      <xdr:spPr>
        <a:xfrm>
          <a:off x="10669270" y="159994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63" name="直線コネクタ 662"/>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800" cy="255270"/>
    <xdr:sp macro="" textlink="">
      <xdr:nvSpPr>
        <xdr:cNvPr id="664" name="テキスト ボックス 663"/>
        <xdr:cNvSpPr txBox="1"/>
      </xdr:nvSpPr>
      <xdr:spPr>
        <a:xfrm>
          <a:off x="10598150" y="15542260"/>
          <a:ext cx="685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65" name="直線コネクタ 664"/>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165100</xdr:rowOff>
    </xdr:from>
    <xdr:ext cx="685800" cy="251460"/>
    <xdr:sp macro="" textlink="">
      <xdr:nvSpPr>
        <xdr:cNvPr id="666" name="テキスト ボックス 665"/>
        <xdr:cNvSpPr txBox="1"/>
      </xdr:nvSpPr>
      <xdr:spPr>
        <a:xfrm>
          <a:off x="10598150" y="15088870"/>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67" name="直線コネクタ 666"/>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53340</xdr:rowOff>
    </xdr:from>
    <xdr:ext cx="685800" cy="249555"/>
    <xdr:sp macro="" textlink="">
      <xdr:nvSpPr>
        <xdr:cNvPr id="668" name="テキスト ボックス 667"/>
        <xdr:cNvSpPr txBox="1"/>
      </xdr:nvSpPr>
      <xdr:spPr>
        <a:xfrm>
          <a:off x="10598150" y="14641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9"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98425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4698345" y="1518983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141605</xdr:rowOff>
    </xdr:from>
    <xdr:ext cx="469900" cy="259080"/>
    <xdr:sp macro="" textlink="">
      <xdr:nvSpPr>
        <xdr:cNvPr id="671" name="積立金最小値テキスト"/>
        <xdr:cNvSpPr txBox="1"/>
      </xdr:nvSpPr>
      <xdr:spPr>
        <a:xfrm>
          <a:off x="14744700" y="16600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4611350" y="16596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46990</xdr:rowOff>
    </xdr:from>
    <xdr:ext cx="690245" cy="249555"/>
    <xdr:sp macro="" textlink="">
      <xdr:nvSpPr>
        <xdr:cNvPr id="673" name="積立金最大値テキスト"/>
        <xdr:cNvSpPr txBox="1"/>
      </xdr:nvSpPr>
      <xdr:spPr>
        <a:xfrm>
          <a:off x="14744700" y="14970760"/>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98425</xdr:rowOff>
    </xdr:from>
    <xdr:to xmlns:xdr="http://schemas.openxmlformats.org/drawingml/2006/spreadsheetDrawing">
      <xdr:col>86</xdr:col>
      <xdr:colOff>25400</xdr:colOff>
      <xdr:row>90</xdr:row>
      <xdr:rowOff>98425</xdr:rowOff>
    </xdr:to>
    <xdr:cxnSp macro="">
      <xdr:nvCxnSpPr>
        <xdr:cNvPr id="674" name="直線コネクタ 673"/>
        <xdr:cNvCxnSpPr/>
      </xdr:nvCxnSpPr>
      <xdr:spPr>
        <a:xfrm>
          <a:off x="14611350" y="15189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10160</xdr:rowOff>
    </xdr:from>
    <xdr:to xmlns:xdr="http://schemas.openxmlformats.org/drawingml/2006/spreadsheetDrawing">
      <xdr:col>85</xdr:col>
      <xdr:colOff>127000</xdr:colOff>
      <xdr:row>98</xdr:row>
      <xdr:rowOff>63500</xdr:rowOff>
    </xdr:to>
    <xdr:cxnSp macro="">
      <xdr:nvCxnSpPr>
        <xdr:cNvPr id="675" name="直線コネクタ 674"/>
        <xdr:cNvCxnSpPr/>
      </xdr:nvCxnSpPr>
      <xdr:spPr>
        <a:xfrm>
          <a:off x="13938250" y="1646936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3175</xdr:rowOff>
    </xdr:from>
    <xdr:ext cx="598805" cy="259080"/>
    <xdr:sp macro="" textlink="">
      <xdr:nvSpPr>
        <xdr:cNvPr id="676" name="積立金平均値テキスト"/>
        <xdr:cNvSpPr txBox="1"/>
      </xdr:nvSpPr>
      <xdr:spPr>
        <a:xfrm>
          <a:off x="14744700" y="16290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171450</xdr:colOff>
      <xdr:row>98</xdr:row>
      <xdr:rowOff>81915</xdr:rowOff>
    </xdr:to>
    <xdr:sp macro="" textlink="">
      <xdr:nvSpPr>
        <xdr:cNvPr id="677" name="フローチャート: 判断 676"/>
        <xdr:cNvSpPr/>
      </xdr:nvSpPr>
      <xdr:spPr>
        <a:xfrm>
          <a:off x="14649450" y="16439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10160</xdr:rowOff>
    </xdr:from>
    <xdr:to xmlns:xdr="http://schemas.openxmlformats.org/drawingml/2006/spreadsheetDrawing">
      <xdr:col>81</xdr:col>
      <xdr:colOff>50800</xdr:colOff>
      <xdr:row>98</xdr:row>
      <xdr:rowOff>64135</xdr:rowOff>
    </xdr:to>
    <xdr:cxnSp macro="">
      <xdr:nvCxnSpPr>
        <xdr:cNvPr id="678" name="直線コネクタ 677"/>
        <xdr:cNvCxnSpPr/>
      </xdr:nvCxnSpPr>
      <xdr:spPr>
        <a:xfrm flipV="1">
          <a:off x="13144500" y="16469360"/>
          <a:ext cx="7937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388745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59690</xdr:rowOff>
    </xdr:from>
    <xdr:ext cx="594995" cy="259080"/>
    <xdr:sp macro="" textlink="">
      <xdr:nvSpPr>
        <xdr:cNvPr id="680" name="テキスト ボックス 679"/>
        <xdr:cNvSpPr txBox="1"/>
      </xdr:nvSpPr>
      <xdr:spPr>
        <a:xfrm>
          <a:off x="13676630" y="16518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64135</xdr:rowOff>
    </xdr:from>
    <xdr:to xmlns:xdr="http://schemas.openxmlformats.org/drawingml/2006/spreadsheetDrawing">
      <xdr:col>76</xdr:col>
      <xdr:colOff>114300</xdr:colOff>
      <xdr:row>98</xdr:row>
      <xdr:rowOff>106045</xdr:rowOff>
    </xdr:to>
    <xdr:cxnSp macro="">
      <xdr:nvCxnSpPr>
        <xdr:cNvPr id="681" name="直線コネクタ 680"/>
        <xdr:cNvCxnSpPr/>
      </xdr:nvCxnSpPr>
      <xdr:spPr>
        <a:xfrm flipV="1">
          <a:off x="12344400" y="1652333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3093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4670" cy="259080"/>
    <xdr:sp macro="" textlink="">
      <xdr:nvSpPr>
        <xdr:cNvPr id="683" name="テキスト ボックス 682"/>
        <xdr:cNvSpPr txBox="1"/>
      </xdr:nvSpPr>
      <xdr:spPr>
        <a:xfrm>
          <a:off x="12896215" y="1656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100965</xdr:rowOff>
    </xdr:from>
    <xdr:to xmlns:xdr="http://schemas.openxmlformats.org/drawingml/2006/spreadsheetDrawing">
      <xdr:col>71</xdr:col>
      <xdr:colOff>171450</xdr:colOff>
      <xdr:row>98</xdr:row>
      <xdr:rowOff>106045</xdr:rowOff>
    </xdr:to>
    <xdr:cxnSp macro="">
      <xdr:nvCxnSpPr>
        <xdr:cNvPr id="684" name="直線コネクタ 683"/>
        <xdr:cNvCxnSpPr/>
      </xdr:nvCxnSpPr>
      <xdr:spPr>
        <a:xfrm>
          <a:off x="11537950" y="1656016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2299950" y="16486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145415</xdr:rowOff>
    </xdr:from>
    <xdr:ext cx="530860" cy="255270"/>
    <xdr:sp macro="" textlink="">
      <xdr:nvSpPr>
        <xdr:cNvPr id="686" name="テキスト ボックス 685"/>
        <xdr:cNvSpPr txBox="1"/>
      </xdr:nvSpPr>
      <xdr:spPr>
        <a:xfrm>
          <a:off x="12102465" y="16261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148715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141605</xdr:rowOff>
    </xdr:from>
    <xdr:ext cx="530860" cy="259080"/>
    <xdr:sp macro="" textlink="">
      <xdr:nvSpPr>
        <xdr:cNvPr id="688" name="テキスト ボックス 687"/>
        <xdr:cNvSpPr txBox="1"/>
      </xdr:nvSpPr>
      <xdr:spPr>
        <a:xfrm>
          <a:off x="11308715" y="162579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690" name="テキスト ボックス 689"/>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2" name="テキスト ボックス 691"/>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693" name="テキスト ボックス 692"/>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12065</xdr:rowOff>
    </xdr:from>
    <xdr:to xmlns:xdr="http://schemas.openxmlformats.org/drawingml/2006/spreadsheetDrawing">
      <xdr:col>85</xdr:col>
      <xdr:colOff>171450</xdr:colOff>
      <xdr:row>98</xdr:row>
      <xdr:rowOff>113665</xdr:rowOff>
    </xdr:to>
    <xdr:sp macro="" textlink="">
      <xdr:nvSpPr>
        <xdr:cNvPr id="694" name="楕円 693"/>
        <xdr:cNvSpPr/>
      </xdr:nvSpPr>
      <xdr:spPr>
        <a:xfrm>
          <a:off x="14649450" y="164712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130175</xdr:rowOff>
    </xdr:from>
    <xdr:ext cx="534670" cy="259080"/>
    <xdr:sp macro="" textlink="">
      <xdr:nvSpPr>
        <xdr:cNvPr id="695" name="積立金該当値テキスト"/>
        <xdr:cNvSpPr txBox="1"/>
      </xdr:nvSpPr>
      <xdr:spPr>
        <a:xfrm>
          <a:off x="14744700" y="1641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130810</xdr:rowOff>
    </xdr:from>
    <xdr:to xmlns:xdr="http://schemas.openxmlformats.org/drawingml/2006/spreadsheetDrawing">
      <xdr:col>81</xdr:col>
      <xdr:colOff>101600</xdr:colOff>
      <xdr:row>98</xdr:row>
      <xdr:rowOff>60960</xdr:rowOff>
    </xdr:to>
    <xdr:sp macro="" textlink="">
      <xdr:nvSpPr>
        <xdr:cNvPr id="696" name="楕円 695"/>
        <xdr:cNvSpPr/>
      </xdr:nvSpPr>
      <xdr:spPr>
        <a:xfrm>
          <a:off x="1388745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77470</xdr:rowOff>
    </xdr:from>
    <xdr:ext cx="594995" cy="255270"/>
    <xdr:sp macro="" textlink="">
      <xdr:nvSpPr>
        <xdr:cNvPr id="697" name="テキスト ボックス 696"/>
        <xdr:cNvSpPr txBox="1"/>
      </xdr:nvSpPr>
      <xdr:spPr>
        <a:xfrm>
          <a:off x="13676630" y="161937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13335</xdr:rowOff>
    </xdr:from>
    <xdr:to xmlns:xdr="http://schemas.openxmlformats.org/drawingml/2006/spreadsheetDrawing">
      <xdr:col>76</xdr:col>
      <xdr:colOff>165100</xdr:colOff>
      <xdr:row>98</xdr:row>
      <xdr:rowOff>114935</xdr:rowOff>
    </xdr:to>
    <xdr:sp macro="" textlink="">
      <xdr:nvSpPr>
        <xdr:cNvPr id="698" name="楕円 697"/>
        <xdr:cNvSpPr/>
      </xdr:nvSpPr>
      <xdr:spPr>
        <a:xfrm>
          <a:off x="130937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132080</xdr:rowOff>
    </xdr:from>
    <xdr:ext cx="534670" cy="255270"/>
    <xdr:sp macro="" textlink="">
      <xdr:nvSpPr>
        <xdr:cNvPr id="699" name="テキスト ボックス 698"/>
        <xdr:cNvSpPr txBox="1"/>
      </xdr:nvSpPr>
      <xdr:spPr>
        <a:xfrm>
          <a:off x="12896215" y="162483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55245</xdr:rowOff>
    </xdr:from>
    <xdr:to xmlns:xdr="http://schemas.openxmlformats.org/drawingml/2006/spreadsheetDrawing">
      <xdr:col>72</xdr:col>
      <xdr:colOff>38100</xdr:colOff>
      <xdr:row>98</xdr:row>
      <xdr:rowOff>156845</xdr:rowOff>
    </xdr:to>
    <xdr:sp macro="" textlink="">
      <xdr:nvSpPr>
        <xdr:cNvPr id="700" name="楕円 699"/>
        <xdr:cNvSpPr/>
      </xdr:nvSpPr>
      <xdr:spPr>
        <a:xfrm>
          <a:off x="12299950" y="16514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147955</xdr:rowOff>
    </xdr:from>
    <xdr:ext cx="530860" cy="258445"/>
    <xdr:sp macro="" textlink="">
      <xdr:nvSpPr>
        <xdr:cNvPr id="701" name="テキスト ボックス 700"/>
        <xdr:cNvSpPr txBox="1"/>
      </xdr:nvSpPr>
      <xdr:spPr>
        <a:xfrm>
          <a:off x="12102465" y="166071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50165</xdr:rowOff>
    </xdr:from>
    <xdr:to xmlns:xdr="http://schemas.openxmlformats.org/drawingml/2006/spreadsheetDrawing">
      <xdr:col>67</xdr:col>
      <xdr:colOff>101600</xdr:colOff>
      <xdr:row>98</xdr:row>
      <xdr:rowOff>151765</xdr:rowOff>
    </xdr:to>
    <xdr:sp macro="" textlink="">
      <xdr:nvSpPr>
        <xdr:cNvPr id="702" name="楕円 701"/>
        <xdr:cNvSpPr/>
      </xdr:nvSpPr>
      <xdr:spPr>
        <a:xfrm>
          <a:off x="1148715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143510</xdr:rowOff>
    </xdr:from>
    <xdr:ext cx="530860" cy="255270"/>
    <xdr:sp macro="" textlink="">
      <xdr:nvSpPr>
        <xdr:cNvPr id="703" name="テキスト ボックス 702"/>
        <xdr:cNvSpPr txBox="1"/>
      </xdr:nvSpPr>
      <xdr:spPr>
        <a:xfrm>
          <a:off x="11308715" y="16602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04" name="正方形/長方形 703"/>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5" name="正方形/長方形 704"/>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07" name="正方形/長方形 706"/>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09" name="正方形/長方形 708"/>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1" name="正方形/長方形 710"/>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075" cy="220345"/>
    <xdr:sp macro="" textlink="">
      <xdr:nvSpPr>
        <xdr:cNvPr id="712" name="テキスト ボックス 711"/>
        <xdr:cNvSpPr txBox="1"/>
      </xdr:nvSpPr>
      <xdr:spPr>
        <a:xfrm>
          <a:off x="1644015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3" name="直線コネクタ 712"/>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14" name="直線コネクタ 713"/>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5110" cy="249555"/>
    <xdr:sp macro="" textlink="">
      <xdr:nvSpPr>
        <xdr:cNvPr id="715" name="テキスト ボックス 714"/>
        <xdr:cNvSpPr txBox="1"/>
      </xdr:nvSpPr>
      <xdr:spPr>
        <a:xfrm>
          <a:off x="1624838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16" name="直線コネクタ 715"/>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34925</xdr:rowOff>
    </xdr:from>
    <xdr:ext cx="531495" cy="249555"/>
    <xdr:sp macro="" textlink="">
      <xdr:nvSpPr>
        <xdr:cNvPr id="717" name="テキスト ボックス 716"/>
        <xdr:cNvSpPr txBox="1"/>
      </xdr:nvSpPr>
      <xdr:spPr>
        <a:xfrm>
          <a:off x="15984855" y="6073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18" name="直線コネクタ 717"/>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1495" cy="249555"/>
    <xdr:sp macro="" textlink="">
      <xdr:nvSpPr>
        <xdr:cNvPr id="719" name="テキスト ボックス 718"/>
        <xdr:cNvSpPr txBox="1"/>
      </xdr:nvSpPr>
      <xdr:spPr>
        <a:xfrm>
          <a:off x="15984855" y="57010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0" name="直線コネクタ 719"/>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128270</xdr:rowOff>
    </xdr:from>
    <xdr:ext cx="531495" cy="249555"/>
    <xdr:sp macro="" textlink="">
      <xdr:nvSpPr>
        <xdr:cNvPr id="721" name="テキスト ボックス 720"/>
        <xdr:cNvSpPr txBox="1"/>
      </xdr:nvSpPr>
      <xdr:spPr>
        <a:xfrm>
          <a:off x="15984855" y="53289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22" name="直線コネクタ 721"/>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1495" cy="249555"/>
    <xdr:sp macro="" textlink="">
      <xdr:nvSpPr>
        <xdr:cNvPr id="723" name="テキスト ボックス 722"/>
        <xdr:cNvSpPr txBox="1"/>
      </xdr:nvSpPr>
      <xdr:spPr>
        <a:xfrm>
          <a:off x="15984855" y="49561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4" name="直線コネクタ 723"/>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9555"/>
    <xdr:sp macro="" textlink="">
      <xdr:nvSpPr>
        <xdr:cNvPr id="725" name="テキスト ボックス 724"/>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6"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43180</xdr:rowOff>
    </xdr:to>
    <xdr:cxnSp macro="">
      <xdr:nvCxnSpPr>
        <xdr:cNvPr id="727" name="直線コネクタ 726"/>
        <xdr:cNvCxnSpPr/>
      </xdr:nvCxnSpPr>
      <xdr:spPr>
        <a:xfrm flipV="1">
          <a:off x="19949795" y="504380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49555"/>
    <xdr:sp macro="" textlink="">
      <xdr:nvSpPr>
        <xdr:cNvPr id="728" name="投資及び出資金最小値テキスト"/>
        <xdr:cNvSpPr txBox="1"/>
      </xdr:nvSpPr>
      <xdr:spPr>
        <a:xfrm>
          <a:off x="20002500" y="65893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29" name="直線コネクタ 728"/>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126365</xdr:rowOff>
    </xdr:from>
    <xdr:ext cx="534670" cy="249555"/>
    <xdr:sp macro="" textlink="">
      <xdr:nvSpPr>
        <xdr:cNvPr id="730" name="投資及び出資金最大値テキスト"/>
        <xdr:cNvSpPr txBox="1"/>
      </xdr:nvSpPr>
      <xdr:spPr>
        <a:xfrm>
          <a:off x="20002500" y="4824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19881850" y="5043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43180</xdr:rowOff>
    </xdr:from>
    <xdr:to xmlns:xdr="http://schemas.openxmlformats.org/drawingml/2006/spreadsheetDrawing">
      <xdr:col>116</xdr:col>
      <xdr:colOff>63500</xdr:colOff>
      <xdr:row>39</xdr:row>
      <xdr:rowOff>43180</xdr:rowOff>
    </xdr:to>
    <xdr:cxnSp macro="">
      <xdr:nvCxnSpPr>
        <xdr:cNvPr id="732" name="直線コネクタ 731"/>
        <xdr:cNvCxnSpPr/>
      </xdr:nvCxnSpPr>
      <xdr:spPr>
        <a:xfrm>
          <a:off x="19202400" y="65849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81280</xdr:rowOff>
    </xdr:from>
    <xdr:ext cx="469900" cy="253365"/>
    <xdr:sp macro="" textlink="">
      <xdr:nvSpPr>
        <xdr:cNvPr id="733" name="投資及び出資金平均値テキスト"/>
        <xdr:cNvSpPr txBox="1"/>
      </xdr:nvSpPr>
      <xdr:spPr>
        <a:xfrm>
          <a:off x="20002500" y="62877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59055</xdr:rowOff>
    </xdr:from>
    <xdr:to xmlns:xdr="http://schemas.openxmlformats.org/drawingml/2006/spreadsheetDrawing">
      <xdr:col>116</xdr:col>
      <xdr:colOff>114300</xdr:colOff>
      <xdr:row>38</xdr:row>
      <xdr:rowOff>158750</xdr:rowOff>
    </xdr:to>
    <xdr:sp macro="" textlink="">
      <xdr:nvSpPr>
        <xdr:cNvPr id="734" name="フローチャート: 判断 733"/>
        <xdr:cNvSpPr/>
      </xdr:nvSpPr>
      <xdr:spPr>
        <a:xfrm>
          <a:off x="19900900" y="6433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35" name="直線コネクタ 734"/>
        <xdr:cNvCxnSpPr/>
      </xdr:nvCxnSpPr>
      <xdr:spPr>
        <a:xfrm>
          <a:off x="18395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19157950" y="6442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9900" cy="249555"/>
    <xdr:sp macro="" textlink="">
      <xdr:nvSpPr>
        <xdr:cNvPr id="737" name="テキスト ボックス 736"/>
        <xdr:cNvSpPr txBox="1"/>
      </xdr:nvSpPr>
      <xdr:spPr>
        <a:xfrm>
          <a:off x="18992850" y="62230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38" name="直線コネクタ 737"/>
        <xdr:cNvCxnSpPr/>
      </xdr:nvCxnSpPr>
      <xdr:spPr>
        <a:xfrm>
          <a:off x="176022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18345150"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17145</xdr:rowOff>
    </xdr:from>
    <xdr:ext cx="469900" cy="253365"/>
    <xdr:sp macro="" textlink="">
      <xdr:nvSpPr>
        <xdr:cNvPr id="740" name="テキスト ボックス 739"/>
        <xdr:cNvSpPr txBox="1"/>
      </xdr:nvSpPr>
      <xdr:spPr>
        <a:xfrm>
          <a:off x="18180050" y="6223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41" name="直線コネクタ 740"/>
        <xdr:cNvCxnSpPr/>
      </xdr:nvCxnSpPr>
      <xdr:spPr>
        <a:xfrm>
          <a:off x="168021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121920</xdr:rowOff>
    </xdr:from>
    <xdr:to xmlns:xdr="http://schemas.openxmlformats.org/drawingml/2006/spreadsheetDrawing">
      <xdr:col>102</xdr:col>
      <xdr:colOff>165100</xdr:colOff>
      <xdr:row>39</xdr:row>
      <xdr:rowOff>53340</xdr:rowOff>
    </xdr:to>
    <xdr:sp macro="" textlink="">
      <xdr:nvSpPr>
        <xdr:cNvPr id="742" name="フローチャート: 判断 741"/>
        <xdr:cNvSpPr/>
      </xdr:nvSpPr>
      <xdr:spPr>
        <a:xfrm>
          <a:off x="17551400" y="6496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69850</xdr:rowOff>
    </xdr:from>
    <xdr:ext cx="469900" cy="249555"/>
    <xdr:sp macro="" textlink="">
      <xdr:nvSpPr>
        <xdr:cNvPr id="743" name="テキスト ボックス 742"/>
        <xdr:cNvSpPr txBox="1"/>
      </xdr:nvSpPr>
      <xdr:spPr>
        <a:xfrm>
          <a:off x="17386300" y="62763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113030</xdr:rowOff>
    </xdr:from>
    <xdr:to xmlns:xdr="http://schemas.openxmlformats.org/drawingml/2006/spreadsheetDrawing">
      <xdr:col>98</xdr:col>
      <xdr:colOff>38100</xdr:colOff>
      <xdr:row>39</xdr:row>
      <xdr:rowOff>44450</xdr:rowOff>
    </xdr:to>
    <xdr:sp macro="" textlink="">
      <xdr:nvSpPr>
        <xdr:cNvPr id="744" name="フローチャート: 判断 743"/>
        <xdr:cNvSpPr/>
      </xdr:nvSpPr>
      <xdr:spPr>
        <a:xfrm>
          <a:off x="16757650" y="6487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60960</xdr:rowOff>
    </xdr:from>
    <xdr:ext cx="469900" cy="253365"/>
    <xdr:sp macro="" textlink="">
      <xdr:nvSpPr>
        <xdr:cNvPr id="745" name="テキスト ボックス 744"/>
        <xdr:cNvSpPr txBox="1"/>
      </xdr:nvSpPr>
      <xdr:spPr>
        <a:xfrm>
          <a:off x="16592550" y="6267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46" name="テキスト ボックス 745"/>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47" name="テキスト ボックス 746"/>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53365"/>
    <xdr:sp macro="" textlink="">
      <xdr:nvSpPr>
        <xdr:cNvPr id="748" name="テキスト ボックス 747"/>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49" name="テキスト ボックス 748"/>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0" name="テキスト ボックス 749"/>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161925</xdr:rowOff>
    </xdr:from>
    <xdr:to xmlns:xdr="http://schemas.openxmlformats.org/drawingml/2006/spreadsheetDrawing">
      <xdr:col>116</xdr:col>
      <xdr:colOff>114300</xdr:colOff>
      <xdr:row>39</xdr:row>
      <xdr:rowOff>93345</xdr:rowOff>
    </xdr:to>
    <xdr:sp macro="" textlink="">
      <xdr:nvSpPr>
        <xdr:cNvPr id="751" name="楕円 750"/>
        <xdr:cNvSpPr/>
      </xdr:nvSpPr>
      <xdr:spPr>
        <a:xfrm>
          <a:off x="199009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78105</xdr:rowOff>
    </xdr:from>
    <xdr:ext cx="249555" cy="253365"/>
    <xdr:sp macro="" textlink="">
      <xdr:nvSpPr>
        <xdr:cNvPr id="752" name="投資及び出資金該当値テキスト"/>
        <xdr:cNvSpPr txBox="1"/>
      </xdr:nvSpPr>
      <xdr:spPr>
        <a:xfrm>
          <a:off x="20002500" y="64522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93345</xdr:rowOff>
    </xdr:to>
    <xdr:sp macro="" textlink="">
      <xdr:nvSpPr>
        <xdr:cNvPr id="753" name="楕円 752"/>
        <xdr:cNvSpPr/>
      </xdr:nvSpPr>
      <xdr:spPr>
        <a:xfrm>
          <a:off x="19157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84455</xdr:rowOff>
    </xdr:from>
    <xdr:ext cx="245745" cy="249555"/>
    <xdr:sp macro="" textlink="">
      <xdr:nvSpPr>
        <xdr:cNvPr id="754" name="テキスト ボックス 753"/>
        <xdr:cNvSpPr txBox="1"/>
      </xdr:nvSpPr>
      <xdr:spPr>
        <a:xfrm>
          <a:off x="19084290" y="66262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93345</xdr:rowOff>
    </xdr:to>
    <xdr:sp macro="" textlink="">
      <xdr:nvSpPr>
        <xdr:cNvPr id="755" name="楕円 754"/>
        <xdr:cNvSpPr/>
      </xdr:nvSpPr>
      <xdr:spPr>
        <a:xfrm>
          <a:off x="18345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84455</xdr:rowOff>
    </xdr:from>
    <xdr:ext cx="245745" cy="249555"/>
    <xdr:sp macro="" textlink="">
      <xdr:nvSpPr>
        <xdr:cNvPr id="756" name="テキスト ボックス 755"/>
        <xdr:cNvSpPr txBox="1"/>
      </xdr:nvSpPr>
      <xdr:spPr>
        <a:xfrm>
          <a:off x="18290540" y="66262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93345</xdr:rowOff>
    </xdr:to>
    <xdr:sp macro="" textlink="">
      <xdr:nvSpPr>
        <xdr:cNvPr id="757" name="楕円 756"/>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84455</xdr:rowOff>
    </xdr:from>
    <xdr:ext cx="249555" cy="249555"/>
    <xdr:sp macro="" textlink="">
      <xdr:nvSpPr>
        <xdr:cNvPr id="758" name="テキスト ボックス 757"/>
        <xdr:cNvSpPr txBox="1"/>
      </xdr:nvSpPr>
      <xdr:spPr>
        <a:xfrm>
          <a:off x="17487900" y="66262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59" name="楕円 758"/>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84455</xdr:rowOff>
    </xdr:from>
    <xdr:ext cx="245745" cy="249555"/>
    <xdr:sp macro="" textlink="">
      <xdr:nvSpPr>
        <xdr:cNvPr id="760" name="テキスト ボックス 759"/>
        <xdr:cNvSpPr txBox="1"/>
      </xdr:nvSpPr>
      <xdr:spPr>
        <a:xfrm>
          <a:off x="16683990" y="66262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1" name="正方形/長方形 760"/>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2" name="正方形/長方形 761"/>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4" name="正方形/長方形 763"/>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6" name="正方形/長方形 765"/>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68" name="正方形/長方形 767"/>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075" cy="220345"/>
    <xdr:sp macro="" textlink="">
      <xdr:nvSpPr>
        <xdr:cNvPr id="769" name="テキスト ボックス 768"/>
        <xdr:cNvSpPr txBox="1"/>
      </xdr:nvSpPr>
      <xdr:spPr>
        <a:xfrm>
          <a:off x="1644015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0" name="直線コネクタ 769"/>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71" name="直線コネクタ 770"/>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72390</xdr:rowOff>
    </xdr:from>
    <xdr:ext cx="245110" cy="249555"/>
    <xdr:sp macro="" textlink="">
      <xdr:nvSpPr>
        <xdr:cNvPr id="772" name="テキスト ボックス 771"/>
        <xdr:cNvSpPr txBox="1"/>
      </xdr:nvSpPr>
      <xdr:spPr>
        <a:xfrm>
          <a:off x="16248380" y="97993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5715</xdr:rowOff>
    </xdr:from>
    <xdr:to xmlns:xdr="http://schemas.openxmlformats.org/drawingml/2006/spreadsheetDrawing">
      <xdr:col>120</xdr:col>
      <xdr:colOff>114300</xdr:colOff>
      <xdr:row>57</xdr:row>
      <xdr:rowOff>5715</xdr:rowOff>
    </xdr:to>
    <xdr:cxnSp macro="">
      <xdr:nvCxnSpPr>
        <xdr:cNvPr id="773" name="直線コネクタ 772"/>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1495" cy="249555"/>
    <xdr:sp macro="" textlink="">
      <xdr:nvSpPr>
        <xdr:cNvPr id="774" name="テキスト ボックス 773"/>
        <xdr:cNvSpPr txBox="1"/>
      </xdr:nvSpPr>
      <xdr:spPr>
        <a:xfrm>
          <a:off x="15984855" y="94265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5" name="直線コネクタ 774"/>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165100</xdr:rowOff>
    </xdr:from>
    <xdr:ext cx="595630" cy="249555"/>
    <xdr:sp macro="" textlink="">
      <xdr:nvSpPr>
        <xdr:cNvPr id="776" name="テキスト ボックス 775"/>
        <xdr:cNvSpPr txBox="1"/>
      </xdr:nvSpPr>
      <xdr:spPr>
        <a:xfrm>
          <a:off x="15939770" y="9053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7" name="直線コネクタ 776"/>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128270</xdr:rowOff>
    </xdr:from>
    <xdr:ext cx="595630" cy="249555"/>
    <xdr:sp macro="" textlink="">
      <xdr:nvSpPr>
        <xdr:cNvPr id="778" name="テキスト ボックス 777"/>
        <xdr:cNvSpPr txBox="1"/>
      </xdr:nvSpPr>
      <xdr:spPr>
        <a:xfrm>
          <a:off x="15939770" y="86817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61595</xdr:rowOff>
    </xdr:from>
    <xdr:to xmlns:xdr="http://schemas.openxmlformats.org/drawingml/2006/spreadsheetDrawing">
      <xdr:col>120</xdr:col>
      <xdr:colOff>114300</xdr:colOff>
      <xdr:row>50</xdr:row>
      <xdr:rowOff>61595</xdr:rowOff>
    </xdr:to>
    <xdr:cxnSp macro="">
      <xdr:nvCxnSpPr>
        <xdr:cNvPr id="779" name="直線コネクタ 778"/>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90805</xdr:rowOff>
    </xdr:from>
    <xdr:ext cx="595630" cy="249555"/>
    <xdr:sp macro="" textlink="">
      <xdr:nvSpPr>
        <xdr:cNvPr id="780" name="テキスト ボックス 779"/>
        <xdr:cNvSpPr txBox="1"/>
      </xdr:nvSpPr>
      <xdr:spPr>
        <a:xfrm>
          <a:off x="15939770" y="83089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1" name="直線コネクタ 780"/>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53340</xdr:rowOff>
    </xdr:from>
    <xdr:ext cx="595630" cy="249555"/>
    <xdr:sp macro="" textlink="">
      <xdr:nvSpPr>
        <xdr:cNvPr id="782" name="テキスト ボックス 781"/>
        <xdr:cNvSpPr txBox="1"/>
      </xdr:nvSpPr>
      <xdr:spPr>
        <a:xfrm>
          <a:off x="159397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3"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151130</xdr:rowOff>
    </xdr:from>
    <xdr:to xmlns:xdr="http://schemas.openxmlformats.org/drawingml/2006/spreadsheetDrawing">
      <xdr:col>116</xdr:col>
      <xdr:colOff>62865</xdr:colOff>
      <xdr:row>59</xdr:row>
      <xdr:rowOff>43180</xdr:rowOff>
    </xdr:to>
    <xdr:cxnSp macro="">
      <xdr:nvCxnSpPr>
        <xdr:cNvPr id="784" name="直線コネクタ 783"/>
        <xdr:cNvCxnSpPr/>
      </xdr:nvCxnSpPr>
      <xdr:spPr>
        <a:xfrm flipV="1">
          <a:off x="19949795" y="853694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249555" cy="249555"/>
    <xdr:sp macro="" textlink="">
      <xdr:nvSpPr>
        <xdr:cNvPr id="785" name="貸付金最小値テキスト"/>
        <xdr:cNvSpPr txBox="1"/>
      </xdr:nvSpPr>
      <xdr:spPr>
        <a:xfrm>
          <a:off x="20002500" y="99421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6" name="直線コネクタ 785"/>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99060</xdr:rowOff>
    </xdr:from>
    <xdr:ext cx="598805" cy="253365"/>
    <xdr:sp macro="" textlink="">
      <xdr:nvSpPr>
        <xdr:cNvPr id="787" name="貸付金最大値テキスト"/>
        <xdr:cNvSpPr txBox="1"/>
      </xdr:nvSpPr>
      <xdr:spPr>
        <a:xfrm>
          <a:off x="20002500" y="83172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151130</xdr:rowOff>
    </xdr:from>
    <xdr:to xmlns:xdr="http://schemas.openxmlformats.org/drawingml/2006/spreadsheetDrawing">
      <xdr:col>116</xdr:col>
      <xdr:colOff>152400</xdr:colOff>
      <xdr:row>50</xdr:row>
      <xdr:rowOff>151130</xdr:rowOff>
    </xdr:to>
    <xdr:cxnSp macro="">
      <xdr:nvCxnSpPr>
        <xdr:cNvPr id="788" name="直線コネクタ 787"/>
        <xdr:cNvCxnSpPr/>
      </xdr:nvCxnSpPr>
      <xdr:spPr>
        <a:xfrm>
          <a:off x="19881850" y="8536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95250</xdr:rowOff>
    </xdr:from>
    <xdr:to xmlns:xdr="http://schemas.openxmlformats.org/drawingml/2006/spreadsheetDrawing">
      <xdr:col>116</xdr:col>
      <xdr:colOff>63500</xdr:colOff>
      <xdr:row>58</xdr:row>
      <xdr:rowOff>97155</xdr:rowOff>
    </xdr:to>
    <xdr:cxnSp macro="">
      <xdr:nvCxnSpPr>
        <xdr:cNvPr id="789" name="直線コネクタ 788"/>
        <xdr:cNvCxnSpPr/>
      </xdr:nvCxnSpPr>
      <xdr:spPr>
        <a:xfrm flipV="1">
          <a:off x="19202400" y="982218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80645</xdr:rowOff>
    </xdr:from>
    <xdr:ext cx="469900" cy="253365"/>
    <xdr:sp macro="" textlink="">
      <xdr:nvSpPr>
        <xdr:cNvPr id="790" name="貸付金平均値テキスト"/>
        <xdr:cNvSpPr txBox="1"/>
      </xdr:nvSpPr>
      <xdr:spPr>
        <a:xfrm>
          <a:off x="20002500" y="98075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101600</xdr:rowOff>
    </xdr:from>
    <xdr:to xmlns:xdr="http://schemas.openxmlformats.org/drawingml/2006/spreadsheetDrawing">
      <xdr:col>116</xdr:col>
      <xdr:colOff>114300</xdr:colOff>
      <xdr:row>59</xdr:row>
      <xdr:rowOff>33655</xdr:rowOff>
    </xdr:to>
    <xdr:sp macro="" textlink="">
      <xdr:nvSpPr>
        <xdr:cNvPr id="791" name="フローチャート: 判断 790"/>
        <xdr:cNvSpPr/>
      </xdr:nvSpPr>
      <xdr:spPr>
        <a:xfrm>
          <a:off x="19900900" y="9828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97155</xdr:rowOff>
    </xdr:from>
    <xdr:to xmlns:xdr="http://schemas.openxmlformats.org/drawingml/2006/spreadsheetDrawing">
      <xdr:col>111</xdr:col>
      <xdr:colOff>171450</xdr:colOff>
      <xdr:row>58</xdr:row>
      <xdr:rowOff>99695</xdr:rowOff>
    </xdr:to>
    <xdr:cxnSp macro="">
      <xdr:nvCxnSpPr>
        <xdr:cNvPr id="792" name="直線コネクタ 791"/>
        <xdr:cNvCxnSpPr/>
      </xdr:nvCxnSpPr>
      <xdr:spPr>
        <a:xfrm flipV="1">
          <a:off x="18395950" y="982408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101600</xdr:rowOff>
    </xdr:from>
    <xdr:to xmlns:xdr="http://schemas.openxmlformats.org/drawingml/2006/spreadsheetDrawing">
      <xdr:col>112</xdr:col>
      <xdr:colOff>38100</xdr:colOff>
      <xdr:row>59</xdr:row>
      <xdr:rowOff>33655</xdr:rowOff>
    </xdr:to>
    <xdr:sp macro="" textlink="">
      <xdr:nvSpPr>
        <xdr:cNvPr id="793" name="フローチャート: 判断 792"/>
        <xdr:cNvSpPr/>
      </xdr:nvSpPr>
      <xdr:spPr>
        <a:xfrm>
          <a:off x="19157950" y="98285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24765</xdr:rowOff>
    </xdr:from>
    <xdr:ext cx="469900" cy="253365"/>
    <xdr:sp macro="" textlink="">
      <xdr:nvSpPr>
        <xdr:cNvPr id="794" name="テキスト ボックス 793"/>
        <xdr:cNvSpPr txBox="1"/>
      </xdr:nvSpPr>
      <xdr:spPr>
        <a:xfrm>
          <a:off x="18992850" y="9919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99695</xdr:rowOff>
    </xdr:from>
    <xdr:to xmlns:xdr="http://schemas.openxmlformats.org/drawingml/2006/spreadsheetDrawing">
      <xdr:col>107</xdr:col>
      <xdr:colOff>50800</xdr:colOff>
      <xdr:row>58</xdr:row>
      <xdr:rowOff>101600</xdr:rowOff>
    </xdr:to>
    <xdr:cxnSp macro="">
      <xdr:nvCxnSpPr>
        <xdr:cNvPr id="795" name="直線コネクタ 794"/>
        <xdr:cNvCxnSpPr/>
      </xdr:nvCxnSpPr>
      <xdr:spPr>
        <a:xfrm flipV="1">
          <a:off x="17602200" y="982662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100330</xdr:rowOff>
    </xdr:from>
    <xdr:to xmlns:xdr="http://schemas.openxmlformats.org/drawingml/2006/spreadsheetDrawing">
      <xdr:col>107</xdr:col>
      <xdr:colOff>101600</xdr:colOff>
      <xdr:row>59</xdr:row>
      <xdr:rowOff>32385</xdr:rowOff>
    </xdr:to>
    <xdr:sp macro="" textlink="">
      <xdr:nvSpPr>
        <xdr:cNvPr id="796" name="フローチャート: 判断 795"/>
        <xdr:cNvSpPr/>
      </xdr:nvSpPr>
      <xdr:spPr>
        <a:xfrm>
          <a:off x="18345150" y="9827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23495</xdr:rowOff>
    </xdr:from>
    <xdr:ext cx="469900" cy="253365"/>
    <xdr:sp macro="" textlink="">
      <xdr:nvSpPr>
        <xdr:cNvPr id="797" name="テキスト ボックス 796"/>
        <xdr:cNvSpPr txBox="1"/>
      </xdr:nvSpPr>
      <xdr:spPr>
        <a:xfrm>
          <a:off x="18180050" y="99180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101600</xdr:rowOff>
    </xdr:from>
    <xdr:to xmlns:xdr="http://schemas.openxmlformats.org/drawingml/2006/spreadsheetDrawing">
      <xdr:col>102</xdr:col>
      <xdr:colOff>114300</xdr:colOff>
      <xdr:row>58</xdr:row>
      <xdr:rowOff>104775</xdr:rowOff>
    </xdr:to>
    <xdr:cxnSp macro="">
      <xdr:nvCxnSpPr>
        <xdr:cNvPr id="798" name="直線コネクタ 797"/>
        <xdr:cNvCxnSpPr/>
      </xdr:nvCxnSpPr>
      <xdr:spPr>
        <a:xfrm flipV="1">
          <a:off x="16802100" y="982853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101600</xdr:rowOff>
    </xdr:from>
    <xdr:to xmlns:xdr="http://schemas.openxmlformats.org/drawingml/2006/spreadsheetDrawing">
      <xdr:col>102</xdr:col>
      <xdr:colOff>165100</xdr:colOff>
      <xdr:row>59</xdr:row>
      <xdr:rowOff>33655</xdr:rowOff>
    </xdr:to>
    <xdr:sp macro="" textlink="">
      <xdr:nvSpPr>
        <xdr:cNvPr id="799" name="フローチャート: 判断 798"/>
        <xdr:cNvSpPr/>
      </xdr:nvSpPr>
      <xdr:spPr>
        <a:xfrm>
          <a:off x="17551400" y="9828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24765</xdr:rowOff>
    </xdr:from>
    <xdr:ext cx="469900" cy="253365"/>
    <xdr:sp macro="" textlink="">
      <xdr:nvSpPr>
        <xdr:cNvPr id="800" name="テキスト ボックス 799"/>
        <xdr:cNvSpPr txBox="1"/>
      </xdr:nvSpPr>
      <xdr:spPr>
        <a:xfrm>
          <a:off x="17386300" y="9919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104140</xdr:rowOff>
    </xdr:from>
    <xdr:to xmlns:xdr="http://schemas.openxmlformats.org/drawingml/2006/spreadsheetDrawing">
      <xdr:col>98</xdr:col>
      <xdr:colOff>38100</xdr:colOff>
      <xdr:row>59</xdr:row>
      <xdr:rowOff>35560</xdr:rowOff>
    </xdr:to>
    <xdr:sp macro="" textlink="">
      <xdr:nvSpPr>
        <xdr:cNvPr id="801" name="フローチャート: 判断 800"/>
        <xdr:cNvSpPr/>
      </xdr:nvSpPr>
      <xdr:spPr>
        <a:xfrm>
          <a:off x="16757650" y="98310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26670</xdr:rowOff>
    </xdr:from>
    <xdr:ext cx="469900" cy="253365"/>
    <xdr:sp macro="" textlink="">
      <xdr:nvSpPr>
        <xdr:cNvPr id="802" name="テキスト ボックス 801"/>
        <xdr:cNvSpPr txBox="1"/>
      </xdr:nvSpPr>
      <xdr:spPr>
        <a:xfrm>
          <a:off x="16592550" y="9921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3" name="テキスト ボックス 802"/>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04" name="テキスト ボックス 803"/>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53365"/>
    <xdr:sp macro="" textlink="">
      <xdr:nvSpPr>
        <xdr:cNvPr id="805" name="テキスト ボックス 804"/>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06" name="テキスト ボックス 805"/>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07" name="テキスト ボックス 806"/>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45085</xdr:rowOff>
    </xdr:from>
    <xdr:to xmlns:xdr="http://schemas.openxmlformats.org/drawingml/2006/spreadsheetDrawing">
      <xdr:col>116</xdr:col>
      <xdr:colOff>114300</xdr:colOff>
      <xdr:row>58</xdr:row>
      <xdr:rowOff>144780</xdr:rowOff>
    </xdr:to>
    <xdr:sp macro="" textlink="">
      <xdr:nvSpPr>
        <xdr:cNvPr id="808" name="楕円 807"/>
        <xdr:cNvSpPr/>
      </xdr:nvSpPr>
      <xdr:spPr>
        <a:xfrm>
          <a:off x="19900900" y="9772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5715</xdr:rowOff>
    </xdr:from>
    <xdr:ext cx="534670" cy="253365"/>
    <xdr:sp macro="" textlink="">
      <xdr:nvSpPr>
        <xdr:cNvPr id="809" name="貸付金該当値テキスト"/>
        <xdr:cNvSpPr txBox="1"/>
      </xdr:nvSpPr>
      <xdr:spPr>
        <a:xfrm>
          <a:off x="20002500" y="95650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48260</xdr:rowOff>
    </xdr:from>
    <xdr:to xmlns:xdr="http://schemas.openxmlformats.org/drawingml/2006/spreadsheetDrawing">
      <xdr:col>112</xdr:col>
      <xdr:colOff>38100</xdr:colOff>
      <xdr:row>58</xdr:row>
      <xdr:rowOff>147320</xdr:rowOff>
    </xdr:to>
    <xdr:sp macro="" textlink="">
      <xdr:nvSpPr>
        <xdr:cNvPr id="810" name="楕円 809"/>
        <xdr:cNvSpPr/>
      </xdr:nvSpPr>
      <xdr:spPr>
        <a:xfrm>
          <a:off x="19157950" y="97751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163195</xdr:rowOff>
    </xdr:from>
    <xdr:ext cx="530860" cy="249555"/>
    <xdr:sp macro="" textlink="">
      <xdr:nvSpPr>
        <xdr:cNvPr id="811" name="テキスト ボックス 810"/>
        <xdr:cNvSpPr txBox="1"/>
      </xdr:nvSpPr>
      <xdr:spPr>
        <a:xfrm>
          <a:off x="18960465" y="95548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50800</xdr:rowOff>
    </xdr:from>
    <xdr:to xmlns:xdr="http://schemas.openxmlformats.org/drawingml/2006/spreadsheetDrawing">
      <xdr:col>107</xdr:col>
      <xdr:colOff>101600</xdr:colOff>
      <xdr:row>58</xdr:row>
      <xdr:rowOff>149860</xdr:rowOff>
    </xdr:to>
    <xdr:sp macro="" textlink="">
      <xdr:nvSpPr>
        <xdr:cNvPr id="812" name="楕円 811"/>
        <xdr:cNvSpPr/>
      </xdr:nvSpPr>
      <xdr:spPr>
        <a:xfrm>
          <a:off x="18345150" y="9777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165735</xdr:rowOff>
    </xdr:from>
    <xdr:ext cx="530860" cy="249555"/>
    <xdr:sp macro="" textlink="">
      <xdr:nvSpPr>
        <xdr:cNvPr id="813" name="テキスト ボックス 812"/>
        <xdr:cNvSpPr txBox="1"/>
      </xdr:nvSpPr>
      <xdr:spPr>
        <a:xfrm>
          <a:off x="18166715" y="95573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52070</xdr:rowOff>
    </xdr:from>
    <xdr:to xmlns:xdr="http://schemas.openxmlformats.org/drawingml/2006/spreadsheetDrawing">
      <xdr:col>102</xdr:col>
      <xdr:colOff>165100</xdr:colOff>
      <xdr:row>58</xdr:row>
      <xdr:rowOff>151130</xdr:rowOff>
    </xdr:to>
    <xdr:sp macro="" textlink="">
      <xdr:nvSpPr>
        <xdr:cNvPr id="814" name="楕円 813"/>
        <xdr:cNvSpPr/>
      </xdr:nvSpPr>
      <xdr:spPr>
        <a:xfrm>
          <a:off x="17551400" y="9779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167640</xdr:rowOff>
    </xdr:from>
    <xdr:ext cx="534670" cy="253365"/>
    <xdr:sp macro="" textlink="">
      <xdr:nvSpPr>
        <xdr:cNvPr id="815" name="テキスト ボックス 814"/>
        <xdr:cNvSpPr txBox="1"/>
      </xdr:nvSpPr>
      <xdr:spPr>
        <a:xfrm>
          <a:off x="17353915" y="9559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54610</xdr:rowOff>
    </xdr:from>
    <xdr:to xmlns:xdr="http://schemas.openxmlformats.org/drawingml/2006/spreadsheetDrawing">
      <xdr:col>98</xdr:col>
      <xdr:colOff>38100</xdr:colOff>
      <xdr:row>58</xdr:row>
      <xdr:rowOff>153670</xdr:rowOff>
    </xdr:to>
    <xdr:sp macro="" textlink="">
      <xdr:nvSpPr>
        <xdr:cNvPr id="816" name="楕円 815"/>
        <xdr:cNvSpPr/>
      </xdr:nvSpPr>
      <xdr:spPr>
        <a:xfrm>
          <a:off x="16757650" y="97815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2540</xdr:rowOff>
    </xdr:from>
    <xdr:ext cx="530860" cy="253365"/>
    <xdr:sp macro="" textlink="">
      <xdr:nvSpPr>
        <xdr:cNvPr id="817" name="テキスト ボックス 816"/>
        <xdr:cNvSpPr txBox="1"/>
      </xdr:nvSpPr>
      <xdr:spPr>
        <a:xfrm>
          <a:off x="16560165" y="95618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18" name="正方形/長方形 817"/>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19" name="正方形/長方形 818"/>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1" name="正方形/長方形 820"/>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3" name="正方形/長方形 822"/>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5" name="正方形/長方形 824"/>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6075" cy="220345"/>
    <xdr:sp macro="" textlink="">
      <xdr:nvSpPr>
        <xdr:cNvPr id="826" name="テキスト ボックス 825"/>
        <xdr:cNvSpPr txBox="1"/>
      </xdr:nvSpPr>
      <xdr:spPr>
        <a:xfrm>
          <a:off x="16440150" y="112414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7" name="直線コネクタ 826"/>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43180</xdr:rowOff>
    </xdr:from>
    <xdr:to xmlns:xdr="http://schemas.openxmlformats.org/drawingml/2006/spreadsheetDrawing">
      <xdr:col>120</xdr:col>
      <xdr:colOff>114300</xdr:colOff>
      <xdr:row>79</xdr:row>
      <xdr:rowOff>43180</xdr:rowOff>
    </xdr:to>
    <xdr:cxnSp macro="">
      <xdr:nvCxnSpPr>
        <xdr:cNvPr id="828" name="直線コネクタ 827"/>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72390</xdr:rowOff>
    </xdr:from>
    <xdr:ext cx="245110" cy="249555"/>
    <xdr:sp macro="" textlink="">
      <xdr:nvSpPr>
        <xdr:cNvPr id="829" name="テキスト ボックス 828"/>
        <xdr:cNvSpPr txBox="1"/>
      </xdr:nvSpPr>
      <xdr:spPr>
        <a:xfrm>
          <a:off x="16248380" y="131521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30" name="直線コネクタ 829"/>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34925</xdr:rowOff>
    </xdr:from>
    <xdr:ext cx="595630" cy="249555"/>
    <xdr:sp macro="" textlink="">
      <xdr:nvSpPr>
        <xdr:cNvPr id="831" name="テキスト ボックス 830"/>
        <xdr:cNvSpPr txBox="1"/>
      </xdr:nvSpPr>
      <xdr:spPr>
        <a:xfrm>
          <a:off x="15939770" y="127793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136525</xdr:rowOff>
    </xdr:from>
    <xdr:to xmlns:xdr="http://schemas.openxmlformats.org/drawingml/2006/spreadsheetDrawing">
      <xdr:col>120</xdr:col>
      <xdr:colOff>114300</xdr:colOff>
      <xdr:row>74</xdr:row>
      <xdr:rowOff>136525</xdr:rowOff>
    </xdr:to>
    <xdr:cxnSp macro="">
      <xdr:nvCxnSpPr>
        <xdr:cNvPr id="832" name="直線コネクタ 831"/>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165100</xdr:rowOff>
    </xdr:from>
    <xdr:ext cx="595630" cy="249555"/>
    <xdr:sp macro="" textlink="">
      <xdr:nvSpPr>
        <xdr:cNvPr id="833" name="テキスト ボックス 832"/>
        <xdr:cNvSpPr txBox="1"/>
      </xdr:nvSpPr>
      <xdr:spPr>
        <a:xfrm>
          <a:off x="1593977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99060</xdr:rowOff>
    </xdr:from>
    <xdr:to xmlns:xdr="http://schemas.openxmlformats.org/drawingml/2006/spreadsheetDrawing">
      <xdr:col>120</xdr:col>
      <xdr:colOff>114300</xdr:colOff>
      <xdr:row>72</xdr:row>
      <xdr:rowOff>99060</xdr:rowOff>
    </xdr:to>
    <xdr:cxnSp macro="">
      <xdr:nvCxnSpPr>
        <xdr:cNvPr id="834" name="直線コネクタ 833"/>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128270</xdr:rowOff>
    </xdr:from>
    <xdr:ext cx="595630" cy="249555"/>
    <xdr:sp macro="" textlink="">
      <xdr:nvSpPr>
        <xdr:cNvPr id="835" name="テキスト ボックス 834"/>
        <xdr:cNvSpPr txBox="1"/>
      </xdr:nvSpPr>
      <xdr:spPr>
        <a:xfrm>
          <a:off x="15939770" y="120345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61595</xdr:rowOff>
    </xdr:from>
    <xdr:to xmlns:xdr="http://schemas.openxmlformats.org/drawingml/2006/spreadsheetDrawing">
      <xdr:col>120</xdr:col>
      <xdr:colOff>114300</xdr:colOff>
      <xdr:row>70</xdr:row>
      <xdr:rowOff>61595</xdr:rowOff>
    </xdr:to>
    <xdr:cxnSp macro="">
      <xdr:nvCxnSpPr>
        <xdr:cNvPr id="836" name="直線コネクタ 835"/>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90805</xdr:rowOff>
    </xdr:from>
    <xdr:ext cx="595630" cy="249555"/>
    <xdr:sp macro="" textlink="">
      <xdr:nvSpPr>
        <xdr:cNvPr id="837" name="テキスト ボックス 836"/>
        <xdr:cNvSpPr txBox="1"/>
      </xdr:nvSpPr>
      <xdr:spPr>
        <a:xfrm>
          <a:off x="15939770" y="11661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8" name="直線コネクタ 837"/>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5630" cy="249555"/>
    <xdr:sp macro="" textlink="">
      <xdr:nvSpPr>
        <xdr:cNvPr id="839" name="テキスト ボックス 838"/>
        <xdr:cNvSpPr txBox="1"/>
      </xdr:nvSpPr>
      <xdr:spPr>
        <a:xfrm>
          <a:off x="159397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0"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112395</xdr:rowOff>
    </xdr:from>
    <xdr:to xmlns:xdr="http://schemas.openxmlformats.org/drawingml/2006/spreadsheetDrawing">
      <xdr:col>116</xdr:col>
      <xdr:colOff>62865</xdr:colOff>
      <xdr:row>78</xdr:row>
      <xdr:rowOff>52705</xdr:rowOff>
    </xdr:to>
    <xdr:cxnSp macro="">
      <xdr:nvCxnSpPr>
        <xdr:cNvPr id="841" name="直線コネクタ 840"/>
        <xdr:cNvCxnSpPr/>
      </xdr:nvCxnSpPr>
      <xdr:spPr>
        <a:xfrm flipV="1">
          <a:off x="19949795" y="1201864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56515</xdr:rowOff>
    </xdr:from>
    <xdr:ext cx="534670" cy="253365"/>
    <xdr:sp macro="" textlink="">
      <xdr:nvSpPr>
        <xdr:cNvPr id="842" name="繰出金最小値テキスト"/>
        <xdr:cNvSpPr txBox="1"/>
      </xdr:nvSpPr>
      <xdr:spPr>
        <a:xfrm>
          <a:off x="20002500" y="131362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52705</xdr:rowOff>
    </xdr:from>
    <xdr:to xmlns:xdr="http://schemas.openxmlformats.org/drawingml/2006/spreadsheetDrawing">
      <xdr:col>116</xdr:col>
      <xdr:colOff>152400</xdr:colOff>
      <xdr:row>78</xdr:row>
      <xdr:rowOff>52705</xdr:rowOff>
    </xdr:to>
    <xdr:cxnSp macro="">
      <xdr:nvCxnSpPr>
        <xdr:cNvPr id="843" name="直線コネクタ 842"/>
        <xdr:cNvCxnSpPr/>
      </xdr:nvCxnSpPr>
      <xdr:spPr>
        <a:xfrm>
          <a:off x="19881850" y="1313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60325</xdr:rowOff>
    </xdr:from>
    <xdr:ext cx="598805" cy="253365"/>
    <xdr:sp macro="" textlink="">
      <xdr:nvSpPr>
        <xdr:cNvPr id="844" name="繰出金最大値テキスト"/>
        <xdr:cNvSpPr txBox="1"/>
      </xdr:nvSpPr>
      <xdr:spPr>
        <a:xfrm>
          <a:off x="20002500" y="117989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112395</xdr:rowOff>
    </xdr:from>
    <xdr:to xmlns:xdr="http://schemas.openxmlformats.org/drawingml/2006/spreadsheetDrawing">
      <xdr:col>116</xdr:col>
      <xdr:colOff>152400</xdr:colOff>
      <xdr:row>71</xdr:row>
      <xdr:rowOff>112395</xdr:rowOff>
    </xdr:to>
    <xdr:cxnSp macro="">
      <xdr:nvCxnSpPr>
        <xdr:cNvPr id="845" name="直線コネクタ 844"/>
        <xdr:cNvCxnSpPr/>
      </xdr:nvCxnSpPr>
      <xdr:spPr>
        <a:xfrm>
          <a:off x="19881850" y="12018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76</xdr:row>
      <xdr:rowOff>113665</xdr:rowOff>
    </xdr:from>
    <xdr:to xmlns:xdr="http://schemas.openxmlformats.org/drawingml/2006/spreadsheetDrawing">
      <xdr:col>116</xdr:col>
      <xdr:colOff>63500</xdr:colOff>
      <xdr:row>78</xdr:row>
      <xdr:rowOff>5715</xdr:rowOff>
    </xdr:to>
    <xdr:cxnSp macro="">
      <xdr:nvCxnSpPr>
        <xdr:cNvPr id="846" name="直線コネクタ 845"/>
        <xdr:cNvCxnSpPr/>
      </xdr:nvCxnSpPr>
      <xdr:spPr>
        <a:xfrm>
          <a:off x="19202400" y="12858115"/>
          <a:ext cx="7493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81915</xdr:rowOff>
    </xdr:from>
    <xdr:ext cx="598805" cy="253365"/>
    <xdr:sp macro="" textlink="">
      <xdr:nvSpPr>
        <xdr:cNvPr id="847" name="繰出金平均値テキスト"/>
        <xdr:cNvSpPr txBox="1"/>
      </xdr:nvSpPr>
      <xdr:spPr>
        <a:xfrm>
          <a:off x="20002500" y="1265872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59690</xdr:rowOff>
    </xdr:from>
    <xdr:to xmlns:xdr="http://schemas.openxmlformats.org/drawingml/2006/spreadsheetDrawing">
      <xdr:col>116</xdr:col>
      <xdr:colOff>114300</xdr:colOff>
      <xdr:row>76</xdr:row>
      <xdr:rowOff>159385</xdr:rowOff>
    </xdr:to>
    <xdr:sp macro="" textlink="">
      <xdr:nvSpPr>
        <xdr:cNvPr id="848" name="フローチャート: 判断 847"/>
        <xdr:cNvSpPr/>
      </xdr:nvSpPr>
      <xdr:spPr>
        <a:xfrm>
          <a:off x="19900900" y="12804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106045</xdr:rowOff>
    </xdr:from>
    <xdr:to xmlns:xdr="http://schemas.openxmlformats.org/drawingml/2006/spreadsheetDrawing">
      <xdr:col>111</xdr:col>
      <xdr:colOff>171450</xdr:colOff>
      <xdr:row>76</xdr:row>
      <xdr:rowOff>113665</xdr:rowOff>
    </xdr:to>
    <xdr:cxnSp macro="">
      <xdr:nvCxnSpPr>
        <xdr:cNvPr id="849" name="直線コネクタ 848"/>
        <xdr:cNvCxnSpPr/>
      </xdr:nvCxnSpPr>
      <xdr:spPr>
        <a:xfrm>
          <a:off x="18395950" y="1285049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80010</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19157950" y="12824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4995" cy="253365"/>
    <xdr:sp macro="" textlink="">
      <xdr:nvSpPr>
        <xdr:cNvPr id="851" name="テキスト ボックス 850"/>
        <xdr:cNvSpPr txBox="1"/>
      </xdr:nvSpPr>
      <xdr:spPr>
        <a:xfrm>
          <a:off x="18928080" y="1291526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106045</xdr:rowOff>
    </xdr:from>
    <xdr:to xmlns:xdr="http://schemas.openxmlformats.org/drawingml/2006/spreadsheetDrawing">
      <xdr:col>107</xdr:col>
      <xdr:colOff>50800</xdr:colOff>
      <xdr:row>76</xdr:row>
      <xdr:rowOff>117475</xdr:rowOff>
    </xdr:to>
    <xdr:cxnSp macro="">
      <xdr:nvCxnSpPr>
        <xdr:cNvPr id="852" name="直線コネクタ 851"/>
        <xdr:cNvCxnSpPr/>
      </xdr:nvCxnSpPr>
      <xdr:spPr>
        <a:xfrm flipV="1">
          <a:off x="17602200" y="1285049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78105</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18345150" y="1282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4995" cy="253365"/>
    <xdr:sp macro="" textlink="">
      <xdr:nvSpPr>
        <xdr:cNvPr id="854" name="テキスト ボックス 853"/>
        <xdr:cNvSpPr txBox="1"/>
      </xdr:nvSpPr>
      <xdr:spPr>
        <a:xfrm>
          <a:off x="18134330" y="129133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76</xdr:row>
      <xdr:rowOff>85725</xdr:rowOff>
    </xdr:from>
    <xdr:to xmlns:xdr="http://schemas.openxmlformats.org/drawingml/2006/spreadsheetDrawing">
      <xdr:col>102</xdr:col>
      <xdr:colOff>114300</xdr:colOff>
      <xdr:row>76</xdr:row>
      <xdr:rowOff>117475</xdr:rowOff>
    </xdr:to>
    <xdr:cxnSp macro="">
      <xdr:nvCxnSpPr>
        <xdr:cNvPr id="855" name="直線コネクタ 854"/>
        <xdr:cNvCxnSpPr/>
      </xdr:nvCxnSpPr>
      <xdr:spPr>
        <a:xfrm>
          <a:off x="16802100" y="12830175"/>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85725</xdr:rowOff>
    </xdr:from>
    <xdr:to xmlns:xdr="http://schemas.openxmlformats.org/drawingml/2006/spreadsheetDrawing">
      <xdr:col>102</xdr:col>
      <xdr:colOff>165100</xdr:colOff>
      <xdr:row>77</xdr:row>
      <xdr:rowOff>17145</xdr:rowOff>
    </xdr:to>
    <xdr:sp macro="" textlink="">
      <xdr:nvSpPr>
        <xdr:cNvPr id="856" name="フローチャート: 判断 855"/>
        <xdr:cNvSpPr/>
      </xdr:nvSpPr>
      <xdr:spPr>
        <a:xfrm>
          <a:off x="17551400" y="12830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8255</xdr:rowOff>
    </xdr:from>
    <xdr:ext cx="594995" cy="253365"/>
    <xdr:sp macro="" textlink="">
      <xdr:nvSpPr>
        <xdr:cNvPr id="857" name="テキスト ボックス 856"/>
        <xdr:cNvSpPr txBox="1"/>
      </xdr:nvSpPr>
      <xdr:spPr>
        <a:xfrm>
          <a:off x="17321530" y="129203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95250</xdr:rowOff>
    </xdr:from>
    <xdr:to xmlns:xdr="http://schemas.openxmlformats.org/drawingml/2006/spreadsheetDrawing">
      <xdr:col>98</xdr:col>
      <xdr:colOff>38100</xdr:colOff>
      <xdr:row>77</xdr:row>
      <xdr:rowOff>27305</xdr:rowOff>
    </xdr:to>
    <xdr:sp macro="" textlink="">
      <xdr:nvSpPr>
        <xdr:cNvPr id="858" name="フローチャート: 判断 857"/>
        <xdr:cNvSpPr/>
      </xdr:nvSpPr>
      <xdr:spPr>
        <a:xfrm>
          <a:off x="16757650" y="128397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18415</xdr:rowOff>
    </xdr:from>
    <xdr:ext cx="594995" cy="252095"/>
    <xdr:sp macro="" textlink="">
      <xdr:nvSpPr>
        <xdr:cNvPr id="859" name="テキスト ボックス 858"/>
        <xdr:cNvSpPr txBox="1"/>
      </xdr:nvSpPr>
      <xdr:spPr>
        <a:xfrm>
          <a:off x="16527780" y="1293050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0" name="テキスト ボックス 859"/>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1" name="テキスト ボックス 860"/>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8190" cy="253365"/>
    <xdr:sp macro="" textlink="">
      <xdr:nvSpPr>
        <xdr:cNvPr id="862" name="テキスト ボックス 861"/>
        <xdr:cNvSpPr txBox="1"/>
      </xdr:nvSpPr>
      <xdr:spPr>
        <a:xfrm>
          <a:off x="18224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3" name="テキスト ボックス 862"/>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64" name="テキスト ボックス 863"/>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123825</xdr:rowOff>
    </xdr:from>
    <xdr:to xmlns:xdr="http://schemas.openxmlformats.org/drawingml/2006/spreadsheetDrawing">
      <xdr:col>116</xdr:col>
      <xdr:colOff>114300</xdr:colOff>
      <xdr:row>78</xdr:row>
      <xdr:rowOff>55245</xdr:rowOff>
    </xdr:to>
    <xdr:sp macro="" textlink="">
      <xdr:nvSpPr>
        <xdr:cNvPr id="865" name="楕円 864"/>
        <xdr:cNvSpPr/>
      </xdr:nvSpPr>
      <xdr:spPr>
        <a:xfrm>
          <a:off x="19900900" y="13035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40005</xdr:rowOff>
    </xdr:from>
    <xdr:ext cx="534670" cy="253365"/>
    <xdr:sp macro="" textlink="">
      <xdr:nvSpPr>
        <xdr:cNvPr id="866" name="繰出金該当値テキスト"/>
        <xdr:cNvSpPr txBox="1"/>
      </xdr:nvSpPr>
      <xdr:spPr>
        <a:xfrm>
          <a:off x="20002500" y="129520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63500</xdr:rowOff>
    </xdr:from>
    <xdr:to xmlns:xdr="http://schemas.openxmlformats.org/drawingml/2006/spreadsheetDrawing">
      <xdr:col>112</xdr:col>
      <xdr:colOff>38100</xdr:colOff>
      <xdr:row>76</xdr:row>
      <xdr:rowOff>163195</xdr:rowOff>
    </xdr:to>
    <xdr:sp macro="" textlink="">
      <xdr:nvSpPr>
        <xdr:cNvPr id="867" name="楕円 866"/>
        <xdr:cNvSpPr/>
      </xdr:nvSpPr>
      <xdr:spPr>
        <a:xfrm>
          <a:off x="19157950" y="12807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12065</xdr:rowOff>
    </xdr:from>
    <xdr:ext cx="594995" cy="249555"/>
    <xdr:sp macro="" textlink="">
      <xdr:nvSpPr>
        <xdr:cNvPr id="868" name="テキスト ボックス 867"/>
        <xdr:cNvSpPr txBox="1"/>
      </xdr:nvSpPr>
      <xdr:spPr>
        <a:xfrm>
          <a:off x="18928080" y="1258887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55880</xdr:rowOff>
    </xdr:from>
    <xdr:to xmlns:xdr="http://schemas.openxmlformats.org/drawingml/2006/spreadsheetDrawing">
      <xdr:col>107</xdr:col>
      <xdr:colOff>101600</xdr:colOff>
      <xdr:row>76</xdr:row>
      <xdr:rowOff>154940</xdr:rowOff>
    </xdr:to>
    <xdr:sp macro="" textlink="">
      <xdr:nvSpPr>
        <xdr:cNvPr id="869" name="楕円 868"/>
        <xdr:cNvSpPr/>
      </xdr:nvSpPr>
      <xdr:spPr>
        <a:xfrm>
          <a:off x="18345150" y="12800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3810</xdr:rowOff>
    </xdr:from>
    <xdr:ext cx="594995" cy="253365"/>
    <xdr:sp macro="" textlink="">
      <xdr:nvSpPr>
        <xdr:cNvPr id="870" name="テキスト ボックス 869"/>
        <xdr:cNvSpPr txBox="1"/>
      </xdr:nvSpPr>
      <xdr:spPr>
        <a:xfrm>
          <a:off x="18134330" y="1258062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68580</xdr:rowOff>
    </xdr:from>
    <xdr:to xmlns:xdr="http://schemas.openxmlformats.org/drawingml/2006/spreadsheetDrawing">
      <xdr:col>102</xdr:col>
      <xdr:colOff>165100</xdr:colOff>
      <xdr:row>76</xdr:row>
      <xdr:rowOff>167640</xdr:rowOff>
    </xdr:to>
    <xdr:sp macro="" textlink="">
      <xdr:nvSpPr>
        <xdr:cNvPr id="871" name="楕円 870"/>
        <xdr:cNvSpPr/>
      </xdr:nvSpPr>
      <xdr:spPr>
        <a:xfrm>
          <a:off x="17551400" y="12813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16510</xdr:rowOff>
    </xdr:from>
    <xdr:ext cx="594995" cy="249555"/>
    <xdr:sp macro="" textlink="">
      <xdr:nvSpPr>
        <xdr:cNvPr id="872" name="テキスト ボックス 871"/>
        <xdr:cNvSpPr txBox="1"/>
      </xdr:nvSpPr>
      <xdr:spPr>
        <a:xfrm>
          <a:off x="17321530" y="1259332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36195</xdr:rowOff>
    </xdr:from>
    <xdr:to xmlns:xdr="http://schemas.openxmlformats.org/drawingml/2006/spreadsheetDrawing">
      <xdr:col>98</xdr:col>
      <xdr:colOff>38100</xdr:colOff>
      <xdr:row>76</xdr:row>
      <xdr:rowOff>135255</xdr:rowOff>
    </xdr:to>
    <xdr:sp macro="" textlink="">
      <xdr:nvSpPr>
        <xdr:cNvPr id="873" name="楕円 872"/>
        <xdr:cNvSpPr/>
      </xdr:nvSpPr>
      <xdr:spPr>
        <a:xfrm>
          <a:off x="16757650" y="12780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151130</xdr:rowOff>
    </xdr:from>
    <xdr:ext cx="594995" cy="253365"/>
    <xdr:sp macro="" textlink="">
      <xdr:nvSpPr>
        <xdr:cNvPr id="874" name="テキスト ボックス 873"/>
        <xdr:cNvSpPr txBox="1"/>
      </xdr:nvSpPr>
      <xdr:spPr>
        <a:xfrm>
          <a:off x="16527780" y="1256030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5" name="正方形/長方形 874"/>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6" name="正方形/長方形 875"/>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8" name="正方形/長方形 877"/>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0" name="正方形/長方形 879"/>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6075" cy="220345"/>
    <xdr:sp macro="" textlink="">
      <xdr:nvSpPr>
        <xdr:cNvPr id="883" name="テキスト ボックス 882"/>
        <xdr:cNvSpPr txBox="1"/>
      </xdr:nvSpPr>
      <xdr:spPr>
        <a:xfrm>
          <a:off x="16440150" y="145942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64592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5110" cy="255270"/>
    <xdr:sp macro="" textlink="">
      <xdr:nvSpPr>
        <xdr:cNvPr id="886" name="テキスト ボックス 885"/>
        <xdr:cNvSpPr txBox="1"/>
      </xdr:nvSpPr>
      <xdr:spPr>
        <a:xfrm>
          <a:off x="16248380" y="164566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64592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09245" cy="255270"/>
    <xdr:sp macro="" textlink="">
      <xdr:nvSpPr>
        <xdr:cNvPr id="888" name="テキスト ボックス 887"/>
        <xdr:cNvSpPr txBox="1"/>
      </xdr:nvSpPr>
      <xdr:spPr>
        <a:xfrm>
          <a:off x="16184245" y="15999460"/>
          <a:ext cx="309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64592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09245" cy="255270"/>
    <xdr:sp macro="" textlink="">
      <xdr:nvSpPr>
        <xdr:cNvPr id="890" name="テキスト ボックス 889"/>
        <xdr:cNvSpPr txBox="1"/>
      </xdr:nvSpPr>
      <xdr:spPr>
        <a:xfrm>
          <a:off x="16184245" y="15542260"/>
          <a:ext cx="309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136525</xdr:rowOff>
    </xdr:from>
    <xdr:to xmlns:xdr="http://schemas.openxmlformats.org/drawingml/2006/spreadsheetDrawing">
      <xdr:col>120</xdr:col>
      <xdr:colOff>114300</xdr:colOff>
      <xdr:row>90</xdr:row>
      <xdr:rowOff>136525</xdr:rowOff>
    </xdr:to>
    <xdr:cxnSp macro="">
      <xdr:nvCxnSpPr>
        <xdr:cNvPr id="891" name="直線コネクタ 890"/>
        <xdr:cNvCxnSpPr/>
      </xdr:nvCxnSpPr>
      <xdr:spPr>
        <a:xfrm>
          <a:off x="164592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165100</xdr:rowOff>
    </xdr:from>
    <xdr:ext cx="309245" cy="251460"/>
    <xdr:sp macro="" textlink="">
      <xdr:nvSpPr>
        <xdr:cNvPr id="892" name="テキスト ボックス 891"/>
        <xdr:cNvSpPr txBox="1"/>
      </xdr:nvSpPr>
      <xdr:spPr>
        <a:xfrm>
          <a:off x="16184245" y="15088870"/>
          <a:ext cx="309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3" name="直線コネクタ 892"/>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53340</xdr:rowOff>
    </xdr:from>
    <xdr:ext cx="309245" cy="249555"/>
    <xdr:sp macro="" textlink="">
      <xdr:nvSpPr>
        <xdr:cNvPr id="894" name="テキスト ボックス 893"/>
        <xdr:cNvSpPr txBox="1"/>
      </xdr:nvSpPr>
      <xdr:spPr>
        <a:xfrm>
          <a:off x="16184245" y="14641830"/>
          <a:ext cx="309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19949795" y="165989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00025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19202400" y="165989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0002500" y="16526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199009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171450</xdr:colOff>
      <xdr:row>98</xdr:row>
      <xdr:rowOff>139700</xdr:rowOff>
    </xdr:to>
    <xdr:cxnSp macro="">
      <xdr:nvCxnSpPr>
        <xdr:cNvPr id="904" name="直線コネクタ 903"/>
        <xdr:cNvCxnSpPr/>
      </xdr:nvCxnSpPr>
      <xdr:spPr>
        <a:xfrm>
          <a:off x="18395950" y="165989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19157950" y="1654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5745" cy="259080"/>
    <xdr:sp macro="" textlink="">
      <xdr:nvSpPr>
        <xdr:cNvPr id="906" name="テキスト ボックス 905"/>
        <xdr:cNvSpPr txBox="1"/>
      </xdr:nvSpPr>
      <xdr:spPr>
        <a:xfrm>
          <a:off x="19084290" y="16640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7602200" y="165989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1834515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5745" cy="259080"/>
    <xdr:sp macro="" textlink="">
      <xdr:nvSpPr>
        <xdr:cNvPr id="909" name="テキスト ボックス 908"/>
        <xdr:cNvSpPr txBox="1"/>
      </xdr:nvSpPr>
      <xdr:spPr>
        <a:xfrm>
          <a:off x="18290540" y="16640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6802100" y="165989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75514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10160</xdr:rowOff>
    </xdr:from>
    <xdr:ext cx="249555" cy="259080"/>
    <xdr:sp macro="" textlink="">
      <xdr:nvSpPr>
        <xdr:cNvPr id="912" name="テキスト ボックス 911"/>
        <xdr:cNvSpPr txBox="1"/>
      </xdr:nvSpPr>
      <xdr:spPr>
        <a:xfrm>
          <a:off x="174879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120015</xdr:rowOff>
    </xdr:from>
    <xdr:to xmlns:xdr="http://schemas.openxmlformats.org/drawingml/2006/spreadsheetDrawing">
      <xdr:col>98</xdr:col>
      <xdr:colOff>38100</xdr:colOff>
      <xdr:row>90</xdr:row>
      <xdr:rowOff>52070</xdr:rowOff>
    </xdr:to>
    <xdr:sp macro="" textlink="">
      <xdr:nvSpPr>
        <xdr:cNvPr id="913" name="フローチャート: 判断 912"/>
        <xdr:cNvSpPr/>
      </xdr:nvSpPr>
      <xdr:spPr>
        <a:xfrm>
          <a:off x="16757650" y="150437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68580</xdr:rowOff>
    </xdr:from>
    <xdr:ext cx="309880" cy="249555"/>
    <xdr:sp macro="" textlink="">
      <xdr:nvSpPr>
        <xdr:cNvPr id="914" name="テキスト ボックス 913"/>
        <xdr:cNvSpPr txBox="1"/>
      </xdr:nvSpPr>
      <xdr:spPr>
        <a:xfrm>
          <a:off x="16651605" y="14824710"/>
          <a:ext cx="3098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6" name="テキスト ボックス 915"/>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190" cy="259080"/>
    <xdr:sp macro="" textlink="">
      <xdr:nvSpPr>
        <xdr:cNvPr id="917" name="テキスト ボックス 916"/>
        <xdr:cNvSpPr txBox="1"/>
      </xdr:nvSpPr>
      <xdr:spPr>
        <a:xfrm>
          <a:off x="18224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9" name="テキスト ボックス 918"/>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199009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000250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191579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5745" cy="259080"/>
    <xdr:sp macro="" textlink="">
      <xdr:nvSpPr>
        <xdr:cNvPr id="923" name="テキスト ボックス 922"/>
        <xdr:cNvSpPr txBox="1"/>
      </xdr:nvSpPr>
      <xdr:spPr>
        <a:xfrm>
          <a:off x="19084290" y="16323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1834515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5745" cy="259080"/>
    <xdr:sp macro="" textlink="">
      <xdr:nvSpPr>
        <xdr:cNvPr id="925" name="テキスト ボックス 924"/>
        <xdr:cNvSpPr txBox="1"/>
      </xdr:nvSpPr>
      <xdr:spPr>
        <a:xfrm>
          <a:off x="18290540" y="16323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75514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97</xdr:row>
      <xdr:rowOff>35560</xdr:rowOff>
    </xdr:from>
    <xdr:ext cx="249555" cy="259080"/>
    <xdr:sp macro="" textlink="">
      <xdr:nvSpPr>
        <xdr:cNvPr id="927" name="テキスト ボックス 926"/>
        <xdr:cNvSpPr txBox="1"/>
      </xdr:nvSpPr>
      <xdr:spPr>
        <a:xfrm>
          <a:off x="17487900" y="16323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67576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5745" cy="259080"/>
    <xdr:sp macro="" textlink="">
      <xdr:nvSpPr>
        <xdr:cNvPr id="929" name="テキスト ボックス 928"/>
        <xdr:cNvSpPr txBox="1"/>
      </xdr:nvSpPr>
      <xdr:spPr>
        <a:xfrm>
          <a:off x="16683990" y="16640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游ゴシック"/>
              <a:ea typeface="游ゴシック"/>
            </a:rPr>
            <a:t>人件費については、事業増加に伴う職員採用数が増加していること、ま</a:t>
          </a:r>
          <a:r>
            <a:rPr lang="ja-JP" altLang="en-US">
              <a:solidFill>
                <a:sysClr val="windowText" lastClr="000000"/>
              </a:solidFill>
              <a:latin typeface="游ゴシック"/>
              <a:ea typeface="游ゴシック"/>
            </a:rPr>
            <a:t>た、給与改定等による増により年々増加している。補助金等については、新型コロナウイルス感染症対策に係る補助事業を実施したことにより増加し、類似団体平均値を上回った。</a:t>
          </a:r>
          <a:r>
            <a:rPr lang="ja-JP" altLang="en-US">
              <a:solidFill>
                <a:sysClr val="windowText" lastClr="000000"/>
              </a:solidFill>
              <a:latin typeface="游ゴシック"/>
              <a:ea typeface="游ゴシック"/>
            </a:rPr>
            <a:t>物件費は消耗品等経常経費の節約により支出が抑えられた一方、委託料等が増加していることから、更なる節約に努める必要がある。</a:t>
          </a:r>
          <a:r>
            <a:rPr lang="ja-JP" altLang="en-US">
              <a:solidFill>
                <a:sysClr val="windowText" lastClr="000000"/>
              </a:solidFill>
              <a:latin typeface="游ゴシック"/>
              <a:ea typeface="游ゴシック"/>
            </a:rPr>
            <a:t>普通建設事業費は新型コロナウイルス感染症対応地方創生臨時交付金を活用した公共事業等を実施したたため、増加となった。</a:t>
          </a:r>
          <a:r>
            <a:rPr lang="ja-JP" altLang="en-US">
              <a:solidFill>
                <a:sysClr val="windowText" lastClr="000000"/>
              </a:solidFill>
              <a:latin typeface="游ゴシック"/>
              <a:ea typeface="游ゴシック"/>
            </a:rPr>
            <a:t>維持補</a:t>
          </a:r>
          <a:r>
            <a:rPr lang="ja-JP" altLang="en-US">
              <a:solidFill>
                <a:sysClr val="windowText" lastClr="000000"/>
              </a:solidFill>
              <a:latin typeface="游ゴシック"/>
              <a:ea typeface="游ゴシック"/>
            </a:rPr>
            <a:t>修費については、老朽化した施設の維持のため類似団体と比較しても</a:t>
          </a:r>
          <a:r>
            <a:rPr lang="ja-JP" altLang="en-US">
              <a:solidFill>
                <a:sysClr val="windowText" lastClr="000000"/>
              </a:solidFill>
              <a:latin typeface="游ゴシック"/>
              <a:ea typeface="游ゴシック"/>
            </a:rPr>
            <a:t>高い傾向にある。</a:t>
          </a:r>
          <a:r>
            <a:rPr lang="ja-JP" altLang="en-US">
              <a:solidFill>
                <a:sysClr val="windowText" lastClr="000000"/>
              </a:solidFill>
              <a:latin typeface="游ゴシック"/>
              <a:ea typeface="游ゴシック"/>
            </a:rPr>
            <a:t>積立金は、新型コロナウイルス感染症による事業中止等で、年度末の執行残の一部を財政調整基金、減債基金に積立した。支出の抑制や、滞納者からの収入の確保に努め、積立金を増加させる取組みが必</a:t>
          </a:r>
          <a:r>
            <a:rPr lang="ja-JP" altLang="en-US">
              <a:solidFill>
                <a:sysClr val="windowText" lastClr="000000"/>
              </a:solidFill>
            </a:rPr>
            <a:t>要である。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2,888
2,883
130.99
4,581,923
4,439,147
139,118
2,623,559
3,407,595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9555"/>
    <xdr:sp macro="" textlink="">
      <xdr:nvSpPr>
        <xdr:cNvPr id="30" name="テキスト ボックス 29"/>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075" cy="220345"/>
    <xdr:sp macro="" textlink="">
      <xdr:nvSpPr>
        <xdr:cNvPr id="40" name="テキスト ボックス 39"/>
        <xdr:cNvSpPr txBox="1"/>
      </xdr:nvSpPr>
      <xdr:spPr>
        <a:xfrm>
          <a:off x="66675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2" name="直線コネクタ 41"/>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72390</xdr:rowOff>
    </xdr:from>
    <xdr:ext cx="245110" cy="249555"/>
    <xdr:sp macro="" textlink="">
      <xdr:nvSpPr>
        <xdr:cNvPr id="43" name="テキスト ボックス 42"/>
        <xdr:cNvSpPr txBox="1"/>
      </xdr:nvSpPr>
      <xdr:spPr>
        <a:xfrm>
          <a:off x="47498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49555"/>
    <xdr:sp macro="" textlink="">
      <xdr:nvSpPr>
        <xdr:cNvPr id="45" name="テキスト ボックス 44"/>
        <xdr:cNvSpPr txBox="1"/>
      </xdr:nvSpPr>
      <xdr:spPr>
        <a:xfrm>
          <a:off x="211455" y="6073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6" name="直線コネクタ 45"/>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1495" cy="249555"/>
    <xdr:sp macro="" textlink="">
      <xdr:nvSpPr>
        <xdr:cNvPr id="47" name="テキスト ボックス 46"/>
        <xdr:cNvSpPr txBox="1"/>
      </xdr:nvSpPr>
      <xdr:spPr>
        <a:xfrm>
          <a:off x="211455" y="57010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8" name="直線コネクタ 47"/>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1495" cy="249555"/>
    <xdr:sp macro="" textlink="">
      <xdr:nvSpPr>
        <xdr:cNvPr id="49" name="テキスト ボックス 48"/>
        <xdr:cNvSpPr txBox="1"/>
      </xdr:nvSpPr>
      <xdr:spPr>
        <a:xfrm>
          <a:off x="211455" y="53289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0" name="直線コネクタ 49"/>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49555"/>
    <xdr:sp macro="" textlink="">
      <xdr:nvSpPr>
        <xdr:cNvPr id="51" name="テキスト ボックス 50"/>
        <xdr:cNvSpPr txBox="1"/>
      </xdr:nvSpPr>
      <xdr:spPr>
        <a:xfrm>
          <a:off x="211455" y="49561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2" name="直線コネクタ 51"/>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49555"/>
    <xdr:sp macro="" textlink="">
      <xdr:nvSpPr>
        <xdr:cNvPr id="53" name="テキスト ボックス 52"/>
        <xdr:cNvSpPr txBox="1"/>
      </xdr:nvSpPr>
      <xdr:spPr>
        <a:xfrm>
          <a:off x="1663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4"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121920</xdr:rowOff>
    </xdr:from>
    <xdr:to xmlns:xdr="http://schemas.openxmlformats.org/drawingml/2006/spreadsheetDrawing">
      <xdr:col>24</xdr:col>
      <xdr:colOff>62865</xdr:colOff>
      <xdr:row>38</xdr:row>
      <xdr:rowOff>37465</xdr:rowOff>
    </xdr:to>
    <xdr:cxnSp macro="">
      <xdr:nvCxnSpPr>
        <xdr:cNvPr id="55" name="直線コネクタ 54"/>
        <xdr:cNvCxnSpPr/>
      </xdr:nvCxnSpPr>
      <xdr:spPr>
        <a:xfrm flipV="1">
          <a:off x="4176395" y="51549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40640</xdr:rowOff>
    </xdr:from>
    <xdr:ext cx="469900" cy="253365"/>
    <xdr:sp macro="" textlink="">
      <xdr:nvSpPr>
        <xdr:cNvPr id="56" name="議会費最小値テキスト"/>
        <xdr:cNvSpPr txBox="1"/>
      </xdr:nvSpPr>
      <xdr:spPr>
        <a:xfrm>
          <a:off x="4229100" y="64147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37465</xdr:rowOff>
    </xdr:from>
    <xdr:to xmlns:xdr="http://schemas.openxmlformats.org/drawingml/2006/spreadsheetDrawing">
      <xdr:col>24</xdr:col>
      <xdr:colOff>152400</xdr:colOff>
      <xdr:row>38</xdr:row>
      <xdr:rowOff>37465</xdr:rowOff>
    </xdr:to>
    <xdr:cxnSp macro="">
      <xdr:nvCxnSpPr>
        <xdr:cNvPr id="57" name="直線コネクタ 56"/>
        <xdr:cNvCxnSpPr/>
      </xdr:nvCxnSpPr>
      <xdr:spPr>
        <a:xfrm>
          <a:off x="4108450" y="6411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69850</xdr:rowOff>
    </xdr:from>
    <xdr:ext cx="534670" cy="249555"/>
    <xdr:sp macro="" textlink="">
      <xdr:nvSpPr>
        <xdr:cNvPr id="58" name="議会費最大値テキスト"/>
        <xdr:cNvSpPr txBox="1"/>
      </xdr:nvSpPr>
      <xdr:spPr>
        <a:xfrm>
          <a:off x="4229100" y="49352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121920</xdr:rowOff>
    </xdr:from>
    <xdr:to xmlns:xdr="http://schemas.openxmlformats.org/drawingml/2006/spreadsheetDrawing">
      <xdr:col>24</xdr:col>
      <xdr:colOff>152400</xdr:colOff>
      <xdr:row>30</xdr:row>
      <xdr:rowOff>121920</xdr:rowOff>
    </xdr:to>
    <xdr:cxnSp macro="">
      <xdr:nvCxnSpPr>
        <xdr:cNvPr id="59" name="直線コネクタ 58"/>
        <xdr:cNvCxnSpPr/>
      </xdr:nvCxnSpPr>
      <xdr:spPr>
        <a:xfrm>
          <a:off x="4108450" y="5154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5715</xdr:rowOff>
    </xdr:from>
    <xdr:to xmlns:xdr="http://schemas.openxmlformats.org/drawingml/2006/spreadsheetDrawing">
      <xdr:col>24</xdr:col>
      <xdr:colOff>63500</xdr:colOff>
      <xdr:row>37</xdr:row>
      <xdr:rowOff>36195</xdr:rowOff>
    </xdr:to>
    <xdr:cxnSp macro="">
      <xdr:nvCxnSpPr>
        <xdr:cNvPr id="60" name="直線コネクタ 59"/>
        <xdr:cNvCxnSpPr/>
      </xdr:nvCxnSpPr>
      <xdr:spPr>
        <a:xfrm flipV="1">
          <a:off x="3429000" y="6212205"/>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140335</xdr:rowOff>
    </xdr:from>
    <xdr:ext cx="534670" cy="249555"/>
    <xdr:sp macro="" textlink="">
      <xdr:nvSpPr>
        <xdr:cNvPr id="61" name="議会費平均値テキスト"/>
        <xdr:cNvSpPr txBox="1"/>
      </xdr:nvSpPr>
      <xdr:spPr>
        <a:xfrm>
          <a:off x="4229100" y="61791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161925</xdr:rowOff>
    </xdr:from>
    <xdr:to xmlns:xdr="http://schemas.openxmlformats.org/drawingml/2006/spreadsheetDrawing">
      <xdr:col>24</xdr:col>
      <xdr:colOff>114300</xdr:colOff>
      <xdr:row>37</xdr:row>
      <xdr:rowOff>93345</xdr:rowOff>
    </xdr:to>
    <xdr:sp macro="" textlink="">
      <xdr:nvSpPr>
        <xdr:cNvPr id="62" name="フローチャート: 判断 61"/>
        <xdr:cNvSpPr/>
      </xdr:nvSpPr>
      <xdr:spPr>
        <a:xfrm>
          <a:off x="4127500" y="6200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28575</xdr:rowOff>
    </xdr:from>
    <xdr:to xmlns:xdr="http://schemas.openxmlformats.org/drawingml/2006/spreadsheetDrawing">
      <xdr:col>19</xdr:col>
      <xdr:colOff>171450</xdr:colOff>
      <xdr:row>37</xdr:row>
      <xdr:rowOff>36195</xdr:rowOff>
    </xdr:to>
    <xdr:cxnSp macro="">
      <xdr:nvCxnSpPr>
        <xdr:cNvPr id="63" name="直線コネクタ 62"/>
        <xdr:cNvCxnSpPr/>
      </xdr:nvCxnSpPr>
      <xdr:spPr>
        <a:xfrm>
          <a:off x="2622550" y="623506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6350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384550" y="62128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30860" cy="253365"/>
    <xdr:sp macro="" textlink="">
      <xdr:nvSpPr>
        <xdr:cNvPr id="65" name="テキスト ボックス 64"/>
        <xdr:cNvSpPr txBox="1"/>
      </xdr:nvSpPr>
      <xdr:spPr>
        <a:xfrm>
          <a:off x="3187065" y="63042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28575</xdr:rowOff>
    </xdr:from>
    <xdr:to xmlns:xdr="http://schemas.openxmlformats.org/drawingml/2006/spreadsheetDrawing">
      <xdr:col>15</xdr:col>
      <xdr:colOff>50800</xdr:colOff>
      <xdr:row>37</xdr:row>
      <xdr:rowOff>36195</xdr:rowOff>
    </xdr:to>
    <xdr:cxnSp macro="">
      <xdr:nvCxnSpPr>
        <xdr:cNvPr id="66" name="直線コネクタ 65"/>
        <xdr:cNvCxnSpPr/>
      </xdr:nvCxnSpPr>
      <xdr:spPr>
        <a:xfrm flipV="1">
          <a:off x="1828800" y="623506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108585</xdr:rowOff>
    </xdr:to>
    <xdr:sp macro="" textlink="">
      <xdr:nvSpPr>
        <xdr:cNvPr id="67" name="フローチャート: 判断 66"/>
        <xdr:cNvSpPr/>
      </xdr:nvSpPr>
      <xdr:spPr>
        <a:xfrm>
          <a:off x="2571750" y="6215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99695</xdr:rowOff>
    </xdr:from>
    <xdr:ext cx="530860" cy="252730"/>
    <xdr:sp macro="" textlink="">
      <xdr:nvSpPr>
        <xdr:cNvPr id="68" name="テキスト ボックス 67"/>
        <xdr:cNvSpPr txBox="1"/>
      </xdr:nvSpPr>
      <xdr:spPr>
        <a:xfrm>
          <a:off x="2393315" y="630618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31750</xdr:rowOff>
    </xdr:from>
    <xdr:to xmlns:xdr="http://schemas.openxmlformats.org/drawingml/2006/spreadsheetDrawing">
      <xdr:col>10</xdr:col>
      <xdr:colOff>114300</xdr:colOff>
      <xdr:row>37</xdr:row>
      <xdr:rowOff>36195</xdr:rowOff>
    </xdr:to>
    <xdr:cxnSp macro="">
      <xdr:nvCxnSpPr>
        <xdr:cNvPr id="69" name="直線コネクタ 68"/>
        <xdr:cNvCxnSpPr/>
      </xdr:nvCxnSpPr>
      <xdr:spPr>
        <a:xfrm>
          <a:off x="1028700" y="623824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166370</xdr:rowOff>
    </xdr:from>
    <xdr:to xmlns:xdr="http://schemas.openxmlformats.org/drawingml/2006/spreadsheetDrawing">
      <xdr:col>10</xdr:col>
      <xdr:colOff>165100</xdr:colOff>
      <xdr:row>37</xdr:row>
      <xdr:rowOff>97790</xdr:rowOff>
    </xdr:to>
    <xdr:sp macro="" textlink="">
      <xdr:nvSpPr>
        <xdr:cNvPr id="70" name="フローチャート: 判断 69"/>
        <xdr:cNvSpPr/>
      </xdr:nvSpPr>
      <xdr:spPr>
        <a:xfrm>
          <a:off x="1778000" y="6205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89535</xdr:rowOff>
    </xdr:from>
    <xdr:ext cx="534670" cy="249555"/>
    <xdr:sp macro="" textlink="">
      <xdr:nvSpPr>
        <xdr:cNvPr id="71" name="テキスト ボックス 70"/>
        <xdr:cNvSpPr txBox="1"/>
      </xdr:nvSpPr>
      <xdr:spPr>
        <a:xfrm>
          <a:off x="1580515" y="62960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984250" y="62115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95250</xdr:rowOff>
    </xdr:from>
    <xdr:ext cx="530860" cy="253365"/>
    <xdr:sp macro="" textlink="">
      <xdr:nvSpPr>
        <xdr:cNvPr id="73" name="テキスト ボックス 72"/>
        <xdr:cNvSpPr txBox="1"/>
      </xdr:nvSpPr>
      <xdr:spPr>
        <a:xfrm>
          <a:off x="786765" y="63017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4" name="テキスト ボックス 73"/>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5" name="テキスト ボックス 74"/>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53365"/>
    <xdr:sp macro="" textlink="">
      <xdr:nvSpPr>
        <xdr:cNvPr id="76" name="テキスト ボックス 75"/>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7" name="テキスト ボックス 76"/>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8" name="テキスト ボックス 77"/>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123825</xdr:rowOff>
    </xdr:from>
    <xdr:to xmlns:xdr="http://schemas.openxmlformats.org/drawingml/2006/spreadsheetDrawing">
      <xdr:col>24</xdr:col>
      <xdr:colOff>114300</xdr:colOff>
      <xdr:row>37</xdr:row>
      <xdr:rowOff>55245</xdr:rowOff>
    </xdr:to>
    <xdr:sp macro="" textlink="">
      <xdr:nvSpPr>
        <xdr:cNvPr id="79" name="楕円 78"/>
        <xdr:cNvSpPr/>
      </xdr:nvSpPr>
      <xdr:spPr>
        <a:xfrm>
          <a:off x="4127500" y="6162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146685</xdr:rowOff>
    </xdr:from>
    <xdr:ext cx="534670" cy="249555"/>
    <xdr:sp macro="" textlink="">
      <xdr:nvSpPr>
        <xdr:cNvPr id="80" name="議会費該当値テキスト"/>
        <xdr:cNvSpPr txBox="1"/>
      </xdr:nvSpPr>
      <xdr:spPr>
        <a:xfrm>
          <a:off x="4229100" y="60178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153670</xdr:rowOff>
    </xdr:from>
    <xdr:to xmlns:xdr="http://schemas.openxmlformats.org/drawingml/2006/spreadsheetDrawing">
      <xdr:col>20</xdr:col>
      <xdr:colOff>38100</xdr:colOff>
      <xdr:row>37</xdr:row>
      <xdr:rowOff>85725</xdr:rowOff>
    </xdr:to>
    <xdr:sp macro="" textlink="">
      <xdr:nvSpPr>
        <xdr:cNvPr id="81" name="楕円 80"/>
        <xdr:cNvSpPr/>
      </xdr:nvSpPr>
      <xdr:spPr>
        <a:xfrm>
          <a:off x="3384550" y="61925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101600</xdr:rowOff>
    </xdr:from>
    <xdr:ext cx="530860" cy="253365"/>
    <xdr:sp macro="" textlink="">
      <xdr:nvSpPr>
        <xdr:cNvPr id="82" name="テキスト ボックス 81"/>
        <xdr:cNvSpPr txBox="1"/>
      </xdr:nvSpPr>
      <xdr:spPr>
        <a:xfrm>
          <a:off x="3187065" y="59728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78105</xdr:rowOff>
    </xdr:to>
    <xdr:sp macro="" textlink="">
      <xdr:nvSpPr>
        <xdr:cNvPr id="83" name="楕円 82"/>
        <xdr:cNvSpPr/>
      </xdr:nvSpPr>
      <xdr:spPr>
        <a:xfrm>
          <a:off x="2571750" y="6185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94615</xdr:rowOff>
    </xdr:from>
    <xdr:ext cx="530860" cy="253365"/>
    <xdr:sp macro="" textlink="">
      <xdr:nvSpPr>
        <xdr:cNvPr id="84" name="テキスト ボックス 83"/>
        <xdr:cNvSpPr txBox="1"/>
      </xdr:nvSpPr>
      <xdr:spPr>
        <a:xfrm>
          <a:off x="2393315" y="596582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153670</xdr:rowOff>
    </xdr:from>
    <xdr:to xmlns:xdr="http://schemas.openxmlformats.org/drawingml/2006/spreadsheetDrawing">
      <xdr:col>10</xdr:col>
      <xdr:colOff>165100</xdr:colOff>
      <xdr:row>37</xdr:row>
      <xdr:rowOff>85725</xdr:rowOff>
    </xdr:to>
    <xdr:sp macro="" textlink="">
      <xdr:nvSpPr>
        <xdr:cNvPr id="85" name="楕円 84"/>
        <xdr:cNvSpPr/>
      </xdr:nvSpPr>
      <xdr:spPr>
        <a:xfrm>
          <a:off x="1778000" y="6192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101600</xdr:rowOff>
    </xdr:from>
    <xdr:ext cx="534670" cy="253365"/>
    <xdr:sp macro="" textlink="">
      <xdr:nvSpPr>
        <xdr:cNvPr id="86" name="テキスト ボックス 85"/>
        <xdr:cNvSpPr txBox="1"/>
      </xdr:nvSpPr>
      <xdr:spPr>
        <a:xfrm>
          <a:off x="1580515" y="5972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149860</xdr:rowOff>
    </xdr:from>
    <xdr:to xmlns:xdr="http://schemas.openxmlformats.org/drawingml/2006/spreadsheetDrawing">
      <xdr:col>6</xdr:col>
      <xdr:colOff>38100</xdr:colOff>
      <xdr:row>37</xdr:row>
      <xdr:rowOff>81280</xdr:rowOff>
    </xdr:to>
    <xdr:sp macro="" textlink="">
      <xdr:nvSpPr>
        <xdr:cNvPr id="87" name="楕円 86"/>
        <xdr:cNvSpPr/>
      </xdr:nvSpPr>
      <xdr:spPr>
        <a:xfrm>
          <a:off x="984250" y="61887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97155</xdr:rowOff>
    </xdr:from>
    <xdr:ext cx="530860" cy="253365"/>
    <xdr:sp macro="" textlink="">
      <xdr:nvSpPr>
        <xdr:cNvPr id="88" name="テキスト ボックス 87"/>
        <xdr:cNvSpPr txBox="1"/>
      </xdr:nvSpPr>
      <xdr:spPr>
        <a:xfrm>
          <a:off x="786765" y="59683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0" name="正方形/長方形 89"/>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2" name="正方形/長方形 91"/>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4" name="正方形/長方形 93"/>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6" name="正方形/長方形 95"/>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075" cy="220345"/>
    <xdr:sp macro="" textlink="">
      <xdr:nvSpPr>
        <xdr:cNvPr id="97" name="テキスト ボックス 96"/>
        <xdr:cNvSpPr txBox="1"/>
      </xdr:nvSpPr>
      <xdr:spPr>
        <a:xfrm>
          <a:off x="66675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8" name="直線コネクタ 97"/>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99" name="直線コネクタ 98"/>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5110" cy="249555"/>
    <xdr:sp macro="" textlink="">
      <xdr:nvSpPr>
        <xdr:cNvPr id="100" name="テキスト ボックス 99"/>
        <xdr:cNvSpPr txBox="1"/>
      </xdr:nvSpPr>
      <xdr:spPr>
        <a:xfrm>
          <a:off x="474980" y="97993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1" name="直線コネクタ 100"/>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9555"/>
    <xdr:sp macro="" textlink="">
      <xdr:nvSpPr>
        <xdr:cNvPr id="102" name="テキスト ボックス 101"/>
        <xdr:cNvSpPr txBox="1"/>
      </xdr:nvSpPr>
      <xdr:spPr>
        <a:xfrm>
          <a:off x="166370" y="94265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3" name="直線コネクタ 102"/>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165100</xdr:rowOff>
    </xdr:from>
    <xdr:ext cx="685800" cy="249555"/>
    <xdr:sp macro="" textlink="">
      <xdr:nvSpPr>
        <xdr:cNvPr id="104" name="テキスト ボックス 103"/>
        <xdr:cNvSpPr txBox="1"/>
      </xdr:nvSpPr>
      <xdr:spPr>
        <a:xfrm>
          <a:off x="76200" y="9053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5" name="直線コネクタ 104"/>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128270</xdr:rowOff>
    </xdr:from>
    <xdr:ext cx="685800" cy="249555"/>
    <xdr:sp macro="" textlink="">
      <xdr:nvSpPr>
        <xdr:cNvPr id="106" name="テキスト ボックス 105"/>
        <xdr:cNvSpPr txBox="1"/>
      </xdr:nvSpPr>
      <xdr:spPr>
        <a:xfrm>
          <a:off x="76200" y="868172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7" name="直線コネクタ 106"/>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90805</xdr:rowOff>
    </xdr:from>
    <xdr:ext cx="685800" cy="249555"/>
    <xdr:sp macro="" textlink="">
      <xdr:nvSpPr>
        <xdr:cNvPr id="108" name="テキスト ボックス 107"/>
        <xdr:cNvSpPr txBox="1"/>
      </xdr:nvSpPr>
      <xdr:spPr>
        <a:xfrm>
          <a:off x="76200" y="8308975"/>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800" cy="249555"/>
    <xdr:sp macro="" textlink="">
      <xdr:nvSpPr>
        <xdr:cNvPr id="110" name="テキスト ボックス 109"/>
        <xdr:cNvSpPr txBox="1"/>
      </xdr:nvSpPr>
      <xdr:spPr>
        <a:xfrm>
          <a:off x="7620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1"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119380</xdr:rowOff>
    </xdr:from>
    <xdr:to xmlns:xdr="http://schemas.openxmlformats.org/drawingml/2006/spreadsheetDrawing">
      <xdr:col>24</xdr:col>
      <xdr:colOff>62865</xdr:colOff>
      <xdr:row>58</xdr:row>
      <xdr:rowOff>104140</xdr:rowOff>
    </xdr:to>
    <xdr:cxnSp macro="">
      <xdr:nvCxnSpPr>
        <xdr:cNvPr id="112" name="直線コネクタ 111"/>
        <xdr:cNvCxnSpPr/>
      </xdr:nvCxnSpPr>
      <xdr:spPr>
        <a:xfrm flipV="1">
          <a:off x="4176395" y="850519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107315</xdr:rowOff>
    </xdr:from>
    <xdr:ext cx="598805" cy="249555"/>
    <xdr:sp macro="" textlink="">
      <xdr:nvSpPr>
        <xdr:cNvPr id="113" name="総務費最小値テキスト"/>
        <xdr:cNvSpPr txBox="1"/>
      </xdr:nvSpPr>
      <xdr:spPr>
        <a:xfrm>
          <a:off x="4229100" y="98342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104140</xdr:rowOff>
    </xdr:from>
    <xdr:to xmlns:xdr="http://schemas.openxmlformats.org/drawingml/2006/spreadsheetDrawing">
      <xdr:col>24</xdr:col>
      <xdr:colOff>152400</xdr:colOff>
      <xdr:row>58</xdr:row>
      <xdr:rowOff>104140</xdr:rowOff>
    </xdr:to>
    <xdr:cxnSp macro="">
      <xdr:nvCxnSpPr>
        <xdr:cNvPr id="114" name="直線コネクタ 113"/>
        <xdr:cNvCxnSpPr/>
      </xdr:nvCxnSpPr>
      <xdr:spPr>
        <a:xfrm>
          <a:off x="4108450" y="9831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67945</xdr:rowOff>
    </xdr:from>
    <xdr:ext cx="690245" cy="249555"/>
    <xdr:sp macro="" textlink="">
      <xdr:nvSpPr>
        <xdr:cNvPr id="115" name="総務費最大値テキスト"/>
        <xdr:cNvSpPr txBox="1"/>
      </xdr:nvSpPr>
      <xdr:spPr>
        <a:xfrm>
          <a:off x="4229100" y="828611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119380</xdr:rowOff>
    </xdr:from>
    <xdr:to xmlns:xdr="http://schemas.openxmlformats.org/drawingml/2006/spreadsheetDrawing">
      <xdr:col>24</xdr:col>
      <xdr:colOff>152400</xdr:colOff>
      <xdr:row>50</xdr:row>
      <xdr:rowOff>119380</xdr:rowOff>
    </xdr:to>
    <xdr:cxnSp macro="">
      <xdr:nvCxnSpPr>
        <xdr:cNvPr id="116" name="直線コネクタ 115"/>
        <xdr:cNvCxnSpPr/>
      </xdr:nvCxnSpPr>
      <xdr:spPr>
        <a:xfrm>
          <a:off x="4108450" y="8505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115570</xdr:rowOff>
    </xdr:from>
    <xdr:to xmlns:xdr="http://schemas.openxmlformats.org/drawingml/2006/spreadsheetDrawing">
      <xdr:col>24</xdr:col>
      <xdr:colOff>63500</xdr:colOff>
      <xdr:row>57</xdr:row>
      <xdr:rowOff>146685</xdr:rowOff>
    </xdr:to>
    <xdr:cxnSp macro="">
      <xdr:nvCxnSpPr>
        <xdr:cNvPr id="117" name="直線コネクタ 116"/>
        <xdr:cNvCxnSpPr/>
      </xdr:nvCxnSpPr>
      <xdr:spPr>
        <a:xfrm flipV="1">
          <a:off x="3429000" y="9674860"/>
          <a:ext cx="7493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68580</xdr:rowOff>
    </xdr:from>
    <xdr:ext cx="598805" cy="249555"/>
    <xdr:sp macro="" textlink="">
      <xdr:nvSpPr>
        <xdr:cNvPr id="118" name="総務費平均値テキスト"/>
        <xdr:cNvSpPr txBox="1"/>
      </xdr:nvSpPr>
      <xdr:spPr>
        <a:xfrm>
          <a:off x="4229100" y="946023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45720</xdr:rowOff>
    </xdr:from>
    <xdr:to xmlns:xdr="http://schemas.openxmlformats.org/drawingml/2006/spreadsheetDrawing">
      <xdr:col>24</xdr:col>
      <xdr:colOff>114300</xdr:colOff>
      <xdr:row>57</xdr:row>
      <xdr:rowOff>145415</xdr:rowOff>
    </xdr:to>
    <xdr:sp macro="" textlink="">
      <xdr:nvSpPr>
        <xdr:cNvPr id="119" name="フローチャート: 判断 118"/>
        <xdr:cNvSpPr/>
      </xdr:nvSpPr>
      <xdr:spPr>
        <a:xfrm>
          <a:off x="4127500" y="9605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111760</xdr:rowOff>
    </xdr:from>
    <xdr:to xmlns:xdr="http://schemas.openxmlformats.org/drawingml/2006/spreadsheetDrawing">
      <xdr:col>19</xdr:col>
      <xdr:colOff>171450</xdr:colOff>
      <xdr:row>57</xdr:row>
      <xdr:rowOff>146685</xdr:rowOff>
    </xdr:to>
    <xdr:cxnSp macro="">
      <xdr:nvCxnSpPr>
        <xdr:cNvPr id="120" name="直線コネクタ 119"/>
        <xdr:cNvCxnSpPr/>
      </xdr:nvCxnSpPr>
      <xdr:spPr>
        <a:xfrm>
          <a:off x="2622550" y="9671050"/>
          <a:ext cx="8064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53340</xdr:rowOff>
    </xdr:from>
    <xdr:to xmlns:xdr="http://schemas.openxmlformats.org/drawingml/2006/spreadsheetDrawing">
      <xdr:col>20</xdr:col>
      <xdr:colOff>38100</xdr:colOff>
      <xdr:row>57</xdr:row>
      <xdr:rowOff>152400</xdr:rowOff>
    </xdr:to>
    <xdr:sp macro="" textlink="">
      <xdr:nvSpPr>
        <xdr:cNvPr id="121" name="フローチャート: 判断 120"/>
        <xdr:cNvSpPr/>
      </xdr:nvSpPr>
      <xdr:spPr>
        <a:xfrm>
          <a:off x="3384550" y="96126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4995" cy="253365"/>
    <xdr:sp macro="" textlink="">
      <xdr:nvSpPr>
        <xdr:cNvPr id="122" name="テキスト ボックス 121"/>
        <xdr:cNvSpPr txBox="1"/>
      </xdr:nvSpPr>
      <xdr:spPr>
        <a:xfrm>
          <a:off x="3154680" y="93935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111760</xdr:rowOff>
    </xdr:from>
    <xdr:to xmlns:xdr="http://schemas.openxmlformats.org/drawingml/2006/spreadsheetDrawing">
      <xdr:col>15</xdr:col>
      <xdr:colOff>50800</xdr:colOff>
      <xdr:row>58</xdr:row>
      <xdr:rowOff>62230</xdr:rowOff>
    </xdr:to>
    <xdr:cxnSp macro="">
      <xdr:nvCxnSpPr>
        <xdr:cNvPr id="123" name="直線コネクタ 122"/>
        <xdr:cNvCxnSpPr/>
      </xdr:nvCxnSpPr>
      <xdr:spPr>
        <a:xfrm flipV="1">
          <a:off x="1828800" y="9671050"/>
          <a:ext cx="7937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114935</xdr:rowOff>
    </xdr:to>
    <xdr:sp macro="" textlink="">
      <xdr:nvSpPr>
        <xdr:cNvPr id="124" name="フローチャート: 判断 123"/>
        <xdr:cNvSpPr/>
      </xdr:nvSpPr>
      <xdr:spPr>
        <a:xfrm>
          <a:off x="2571750" y="9575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130810</xdr:rowOff>
    </xdr:from>
    <xdr:ext cx="594995" cy="253365"/>
    <xdr:sp macro="" textlink="">
      <xdr:nvSpPr>
        <xdr:cNvPr id="125" name="テキスト ボックス 124"/>
        <xdr:cNvSpPr txBox="1"/>
      </xdr:nvSpPr>
      <xdr:spPr>
        <a:xfrm>
          <a:off x="2360930" y="935482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56515</xdr:rowOff>
    </xdr:from>
    <xdr:to xmlns:xdr="http://schemas.openxmlformats.org/drawingml/2006/spreadsheetDrawing">
      <xdr:col>10</xdr:col>
      <xdr:colOff>114300</xdr:colOff>
      <xdr:row>58</xdr:row>
      <xdr:rowOff>62230</xdr:rowOff>
    </xdr:to>
    <xdr:cxnSp macro="">
      <xdr:nvCxnSpPr>
        <xdr:cNvPr id="126" name="直線コネクタ 125"/>
        <xdr:cNvCxnSpPr/>
      </xdr:nvCxnSpPr>
      <xdr:spPr>
        <a:xfrm>
          <a:off x="1028700" y="978344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117475</xdr:rowOff>
    </xdr:from>
    <xdr:to xmlns:xdr="http://schemas.openxmlformats.org/drawingml/2006/spreadsheetDrawing">
      <xdr:col>10</xdr:col>
      <xdr:colOff>165100</xdr:colOff>
      <xdr:row>58</xdr:row>
      <xdr:rowOff>50165</xdr:rowOff>
    </xdr:to>
    <xdr:sp macro="" textlink="">
      <xdr:nvSpPr>
        <xdr:cNvPr id="127" name="フローチャート: 判断 126"/>
        <xdr:cNvSpPr/>
      </xdr:nvSpPr>
      <xdr:spPr>
        <a:xfrm>
          <a:off x="1778000" y="96767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66040</xdr:rowOff>
    </xdr:from>
    <xdr:ext cx="594995" cy="249555"/>
    <xdr:sp macro="" textlink="">
      <xdr:nvSpPr>
        <xdr:cNvPr id="128" name="テキスト ボックス 127"/>
        <xdr:cNvSpPr txBox="1"/>
      </xdr:nvSpPr>
      <xdr:spPr>
        <a:xfrm>
          <a:off x="1548130" y="945769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118110</xdr:rowOff>
    </xdr:from>
    <xdr:to xmlns:xdr="http://schemas.openxmlformats.org/drawingml/2006/spreadsheetDrawing">
      <xdr:col>6</xdr:col>
      <xdr:colOff>38100</xdr:colOff>
      <xdr:row>58</xdr:row>
      <xdr:rowOff>50800</xdr:rowOff>
    </xdr:to>
    <xdr:sp macro="" textlink="">
      <xdr:nvSpPr>
        <xdr:cNvPr id="129" name="フローチャート: 判断 128"/>
        <xdr:cNvSpPr/>
      </xdr:nvSpPr>
      <xdr:spPr>
        <a:xfrm>
          <a:off x="984250" y="96774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66675</xdr:rowOff>
    </xdr:from>
    <xdr:ext cx="594995" cy="248920"/>
    <xdr:sp macro="" textlink="">
      <xdr:nvSpPr>
        <xdr:cNvPr id="130" name="テキスト ボックス 129"/>
        <xdr:cNvSpPr txBox="1"/>
      </xdr:nvSpPr>
      <xdr:spPr>
        <a:xfrm>
          <a:off x="754380" y="945832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1" name="テキスト ボックス 130"/>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2" name="テキスト ボックス 131"/>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53365"/>
    <xdr:sp macro="" textlink="">
      <xdr:nvSpPr>
        <xdr:cNvPr id="133" name="テキスト ボックス 132"/>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4" name="テキスト ボックス 133"/>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5" name="テキスト ボックス 134"/>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66040</xdr:rowOff>
    </xdr:from>
    <xdr:to xmlns:xdr="http://schemas.openxmlformats.org/drawingml/2006/spreadsheetDrawing">
      <xdr:col>24</xdr:col>
      <xdr:colOff>114300</xdr:colOff>
      <xdr:row>57</xdr:row>
      <xdr:rowOff>165100</xdr:rowOff>
    </xdr:to>
    <xdr:sp macro="" textlink="">
      <xdr:nvSpPr>
        <xdr:cNvPr id="136" name="楕円 135"/>
        <xdr:cNvSpPr/>
      </xdr:nvSpPr>
      <xdr:spPr>
        <a:xfrm>
          <a:off x="4127500" y="9625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44450</xdr:rowOff>
    </xdr:from>
    <xdr:ext cx="598805" cy="253365"/>
    <xdr:sp macro="" textlink="">
      <xdr:nvSpPr>
        <xdr:cNvPr id="137" name="総務費該当値テキスト"/>
        <xdr:cNvSpPr txBox="1"/>
      </xdr:nvSpPr>
      <xdr:spPr>
        <a:xfrm>
          <a:off x="4229100" y="96037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96520</xdr:rowOff>
    </xdr:from>
    <xdr:to xmlns:xdr="http://schemas.openxmlformats.org/drawingml/2006/spreadsheetDrawing">
      <xdr:col>20</xdr:col>
      <xdr:colOff>38100</xdr:colOff>
      <xdr:row>58</xdr:row>
      <xdr:rowOff>28575</xdr:rowOff>
    </xdr:to>
    <xdr:sp macro="" textlink="">
      <xdr:nvSpPr>
        <xdr:cNvPr id="138" name="楕円 137"/>
        <xdr:cNvSpPr/>
      </xdr:nvSpPr>
      <xdr:spPr>
        <a:xfrm>
          <a:off x="3384550" y="96558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19685</xdr:rowOff>
    </xdr:from>
    <xdr:ext cx="594995" cy="253365"/>
    <xdr:sp macro="" textlink="">
      <xdr:nvSpPr>
        <xdr:cNvPr id="139" name="テキスト ボックス 138"/>
        <xdr:cNvSpPr txBox="1"/>
      </xdr:nvSpPr>
      <xdr:spPr>
        <a:xfrm>
          <a:off x="3154680" y="97466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61595</xdr:rowOff>
    </xdr:from>
    <xdr:to xmlns:xdr="http://schemas.openxmlformats.org/drawingml/2006/spreadsheetDrawing">
      <xdr:col>15</xdr:col>
      <xdr:colOff>101600</xdr:colOff>
      <xdr:row>57</xdr:row>
      <xdr:rowOff>161925</xdr:rowOff>
    </xdr:to>
    <xdr:sp macro="" textlink="">
      <xdr:nvSpPr>
        <xdr:cNvPr id="140" name="楕円 139"/>
        <xdr:cNvSpPr/>
      </xdr:nvSpPr>
      <xdr:spPr>
        <a:xfrm>
          <a:off x="2571750" y="9620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152400</xdr:rowOff>
    </xdr:from>
    <xdr:ext cx="594995" cy="253365"/>
    <xdr:sp macro="" textlink="">
      <xdr:nvSpPr>
        <xdr:cNvPr id="141" name="テキスト ボックス 140"/>
        <xdr:cNvSpPr txBox="1"/>
      </xdr:nvSpPr>
      <xdr:spPr>
        <a:xfrm>
          <a:off x="2360930" y="971169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13335</xdr:rowOff>
    </xdr:from>
    <xdr:to xmlns:xdr="http://schemas.openxmlformats.org/drawingml/2006/spreadsheetDrawing">
      <xdr:col>10</xdr:col>
      <xdr:colOff>165100</xdr:colOff>
      <xdr:row>58</xdr:row>
      <xdr:rowOff>112395</xdr:rowOff>
    </xdr:to>
    <xdr:sp macro="" textlink="">
      <xdr:nvSpPr>
        <xdr:cNvPr id="142" name="楕円 141"/>
        <xdr:cNvSpPr/>
      </xdr:nvSpPr>
      <xdr:spPr>
        <a:xfrm>
          <a:off x="1778000" y="9740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104140</xdr:rowOff>
    </xdr:from>
    <xdr:ext cx="594995" cy="249555"/>
    <xdr:sp macro="" textlink="">
      <xdr:nvSpPr>
        <xdr:cNvPr id="143" name="テキスト ボックス 142"/>
        <xdr:cNvSpPr txBox="1"/>
      </xdr:nvSpPr>
      <xdr:spPr>
        <a:xfrm>
          <a:off x="1548130" y="983107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xdr:rowOff>
    </xdr:from>
    <xdr:to xmlns:xdr="http://schemas.openxmlformats.org/drawingml/2006/spreadsheetDrawing">
      <xdr:col>6</xdr:col>
      <xdr:colOff>38100</xdr:colOff>
      <xdr:row>58</xdr:row>
      <xdr:rowOff>106680</xdr:rowOff>
    </xdr:to>
    <xdr:sp macro="" textlink="">
      <xdr:nvSpPr>
        <xdr:cNvPr id="144" name="楕円 143"/>
        <xdr:cNvSpPr/>
      </xdr:nvSpPr>
      <xdr:spPr>
        <a:xfrm>
          <a:off x="984250" y="97332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97155</xdr:rowOff>
    </xdr:from>
    <xdr:ext cx="594995" cy="253365"/>
    <xdr:sp macro="" textlink="">
      <xdr:nvSpPr>
        <xdr:cNvPr id="145" name="テキスト ボックス 144"/>
        <xdr:cNvSpPr txBox="1"/>
      </xdr:nvSpPr>
      <xdr:spPr>
        <a:xfrm>
          <a:off x="754380" y="982408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6" name="正方形/長方形 145"/>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7" name="正方形/長方形 146"/>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49" name="正方形/長方形 148"/>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1" name="正方形/長方形 150"/>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3" name="正方形/長方形 152"/>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075" cy="220345"/>
    <xdr:sp macro="" textlink="">
      <xdr:nvSpPr>
        <xdr:cNvPr id="154" name="テキスト ボックス 153"/>
        <xdr:cNvSpPr txBox="1"/>
      </xdr:nvSpPr>
      <xdr:spPr>
        <a:xfrm>
          <a:off x="666750" y="112414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5" name="直線コネクタ 154"/>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45110" cy="249555"/>
    <xdr:sp macro="" textlink="">
      <xdr:nvSpPr>
        <xdr:cNvPr id="156" name="テキスト ボックス 155"/>
        <xdr:cNvSpPr txBox="1"/>
      </xdr:nvSpPr>
      <xdr:spPr>
        <a:xfrm>
          <a:off x="474980" y="13524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57" name="直線コネクタ 156"/>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125730</xdr:rowOff>
    </xdr:from>
    <xdr:ext cx="595630" cy="249555"/>
    <xdr:sp macro="" textlink="">
      <xdr:nvSpPr>
        <xdr:cNvPr id="158" name="テキスト ボックス 157"/>
        <xdr:cNvSpPr txBox="1"/>
      </xdr:nvSpPr>
      <xdr:spPr>
        <a:xfrm>
          <a:off x="166370" y="1320546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59" name="直線コネクタ 158"/>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140970</xdr:rowOff>
    </xdr:from>
    <xdr:ext cx="595630" cy="249555"/>
    <xdr:sp macro="" textlink="">
      <xdr:nvSpPr>
        <xdr:cNvPr id="160" name="テキスト ボックス 159"/>
        <xdr:cNvSpPr txBox="1"/>
      </xdr:nvSpPr>
      <xdr:spPr>
        <a:xfrm>
          <a:off x="166370" y="128854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1" name="直線コネクタ 160"/>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156845</xdr:rowOff>
    </xdr:from>
    <xdr:ext cx="595630" cy="253365"/>
    <xdr:sp macro="" textlink="">
      <xdr:nvSpPr>
        <xdr:cNvPr id="162" name="テキスト ボックス 161"/>
        <xdr:cNvSpPr txBox="1"/>
      </xdr:nvSpPr>
      <xdr:spPr>
        <a:xfrm>
          <a:off x="1663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3" name="直線コネクタ 162"/>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53365"/>
    <xdr:sp macro="" textlink="">
      <xdr:nvSpPr>
        <xdr:cNvPr id="164" name="テキスト ボックス 163"/>
        <xdr:cNvSpPr txBox="1"/>
      </xdr:nvSpPr>
      <xdr:spPr>
        <a:xfrm>
          <a:off x="166370" y="122472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65" name="直線コネクタ 164"/>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5630" cy="252730"/>
    <xdr:sp macro="" textlink="">
      <xdr:nvSpPr>
        <xdr:cNvPr id="166" name="テキスト ボックス 165"/>
        <xdr:cNvSpPr txBox="1"/>
      </xdr:nvSpPr>
      <xdr:spPr>
        <a:xfrm>
          <a:off x="1663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7" name="直線コネクタ 166"/>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95630" cy="253365"/>
    <xdr:sp macro="" textlink="">
      <xdr:nvSpPr>
        <xdr:cNvPr id="168" name="テキスト ボックス 167"/>
        <xdr:cNvSpPr txBox="1"/>
      </xdr:nvSpPr>
      <xdr:spPr>
        <a:xfrm>
          <a:off x="1663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9555"/>
    <xdr:sp macro="" textlink="">
      <xdr:nvSpPr>
        <xdr:cNvPr id="170" name="テキスト ボックス 169"/>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1"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136525</xdr:rowOff>
    </xdr:to>
    <xdr:cxnSp macro="">
      <xdr:nvCxnSpPr>
        <xdr:cNvPr id="172" name="直線コネクタ 171"/>
        <xdr:cNvCxnSpPr/>
      </xdr:nvCxnSpPr>
      <xdr:spPr>
        <a:xfrm flipV="1">
          <a:off x="4176395" y="11754485"/>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140335</xdr:rowOff>
    </xdr:from>
    <xdr:ext cx="598805" cy="249555"/>
    <xdr:sp macro="" textlink="">
      <xdr:nvSpPr>
        <xdr:cNvPr id="173" name="民生費最小値テキスト"/>
        <xdr:cNvSpPr txBox="1"/>
      </xdr:nvSpPr>
      <xdr:spPr>
        <a:xfrm>
          <a:off x="4229100" y="132200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136525</xdr:rowOff>
    </xdr:from>
    <xdr:to xmlns:xdr="http://schemas.openxmlformats.org/drawingml/2006/spreadsheetDrawing">
      <xdr:col>24</xdr:col>
      <xdr:colOff>152400</xdr:colOff>
      <xdr:row>78</xdr:row>
      <xdr:rowOff>136525</xdr:rowOff>
    </xdr:to>
    <xdr:cxnSp macro="">
      <xdr:nvCxnSpPr>
        <xdr:cNvPr id="174" name="直線コネクタ 173"/>
        <xdr:cNvCxnSpPr/>
      </xdr:nvCxnSpPr>
      <xdr:spPr>
        <a:xfrm>
          <a:off x="41084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130810</xdr:rowOff>
    </xdr:from>
    <xdr:ext cx="598805" cy="253365"/>
    <xdr:sp macro="" textlink="">
      <xdr:nvSpPr>
        <xdr:cNvPr id="175" name="民生費最大値テキスト"/>
        <xdr:cNvSpPr txBox="1"/>
      </xdr:nvSpPr>
      <xdr:spPr>
        <a:xfrm>
          <a:off x="4229100" y="115341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108450" y="11754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82550</xdr:rowOff>
    </xdr:from>
    <xdr:to xmlns:xdr="http://schemas.openxmlformats.org/drawingml/2006/spreadsheetDrawing">
      <xdr:col>24</xdr:col>
      <xdr:colOff>63500</xdr:colOff>
      <xdr:row>76</xdr:row>
      <xdr:rowOff>113030</xdr:rowOff>
    </xdr:to>
    <xdr:cxnSp macro="">
      <xdr:nvCxnSpPr>
        <xdr:cNvPr id="177" name="直線コネクタ 176"/>
        <xdr:cNvCxnSpPr/>
      </xdr:nvCxnSpPr>
      <xdr:spPr>
        <a:xfrm>
          <a:off x="3429000" y="1282700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43180</xdr:rowOff>
    </xdr:from>
    <xdr:ext cx="598805" cy="253365"/>
    <xdr:sp macro="" textlink="">
      <xdr:nvSpPr>
        <xdr:cNvPr id="178" name="民生費平均値テキスト"/>
        <xdr:cNvSpPr txBox="1"/>
      </xdr:nvSpPr>
      <xdr:spPr>
        <a:xfrm>
          <a:off x="4229100" y="1278763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64135</xdr:rowOff>
    </xdr:from>
    <xdr:to xmlns:xdr="http://schemas.openxmlformats.org/drawingml/2006/spreadsheetDrawing">
      <xdr:col>24</xdr:col>
      <xdr:colOff>114300</xdr:colOff>
      <xdr:row>76</xdr:row>
      <xdr:rowOff>163830</xdr:rowOff>
    </xdr:to>
    <xdr:sp macro="" textlink="">
      <xdr:nvSpPr>
        <xdr:cNvPr id="179" name="フローチャート: 判断 178"/>
        <xdr:cNvSpPr/>
      </xdr:nvSpPr>
      <xdr:spPr>
        <a:xfrm>
          <a:off x="4127500" y="1280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82550</xdr:rowOff>
    </xdr:from>
    <xdr:to xmlns:xdr="http://schemas.openxmlformats.org/drawingml/2006/spreadsheetDrawing">
      <xdr:col>19</xdr:col>
      <xdr:colOff>171450</xdr:colOff>
      <xdr:row>77</xdr:row>
      <xdr:rowOff>8255</xdr:rowOff>
    </xdr:to>
    <xdr:cxnSp macro="">
      <xdr:nvCxnSpPr>
        <xdr:cNvPr id="180" name="直線コネクタ 179"/>
        <xdr:cNvCxnSpPr/>
      </xdr:nvCxnSpPr>
      <xdr:spPr>
        <a:xfrm flipV="1">
          <a:off x="2622550" y="12827000"/>
          <a:ext cx="8064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48260</xdr:rowOff>
    </xdr:from>
    <xdr:to xmlns:xdr="http://schemas.openxmlformats.org/drawingml/2006/spreadsheetDrawing">
      <xdr:col>20</xdr:col>
      <xdr:colOff>38100</xdr:colOff>
      <xdr:row>76</xdr:row>
      <xdr:rowOff>147320</xdr:rowOff>
    </xdr:to>
    <xdr:sp macro="" textlink="">
      <xdr:nvSpPr>
        <xdr:cNvPr id="181" name="フローチャート: 判断 180"/>
        <xdr:cNvSpPr/>
      </xdr:nvSpPr>
      <xdr:spPr>
        <a:xfrm>
          <a:off x="3384550" y="12792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138430</xdr:rowOff>
    </xdr:from>
    <xdr:ext cx="594995" cy="253365"/>
    <xdr:sp macro="" textlink="">
      <xdr:nvSpPr>
        <xdr:cNvPr id="182" name="テキスト ボックス 181"/>
        <xdr:cNvSpPr txBox="1"/>
      </xdr:nvSpPr>
      <xdr:spPr>
        <a:xfrm>
          <a:off x="3154680" y="128828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8255</xdr:rowOff>
    </xdr:from>
    <xdr:to xmlns:xdr="http://schemas.openxmlformats.org/drawingml/2006/spreadsheetDrawing">
      <xdr:col>15</xdr:col>
      <xdr:colOff>50800</xdr:colOff>
      <xdr:row>77</xdr:row>
      <xdr:rowOff>31115</xdr:rowOff>
    </xdr:to>
    <xdr:cxnSp macro="">
      <xdr:nvCxnSpPr>
        <xdr:cNvPr id="183" name="直線コネクタ 182"/>
        <xdr:cNvCxnSpPr/>
      </xdr:nvCxnSpPr>
      <xdr:spPr>
        <a:xfrm flipV="1">
          <a:off x="1828800" y="1292034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117475</xdr:rowOff>
    </xdr:from>
    <xdr:to xmlns:xdr="http://schemas.openxmlformats.org/drawingml/2006/spreadsheetDrawing">
      <xdr:col>15</xdr:col>
      <xdr:colOff>101600</xdr:colOff>
      <xdr:row>77</xdr:row>
      <xdr:rowOff>49530</xdr:rowOff>
    </xdr:to>
    <xdr:sp macro="" textlink="">
      <xdr:nvSpPr>
        <xdr:cNvPr id="184" name="フローチャート: 判断 183"/>
        <xdr:cNvSpPr/>
      </xdr:nvSpPr>
      <xdr:spPr>
        <a:xfrm>
          <a:off x="2571750" y="1286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64770</xdr:rowOff>
    </xdr:from>
    <xdr:ext cx="594995" cy="253365"/>
    <xdr:sp macro="" textlink="">
      <xdr:nvSpPr>
        <xdr:cNvPr id="185" name="テキスト ボックス 184"/>
        <xdr:cNvSpPr txBox="1"/>
      </xdr:nvSpPr>
      <xdr:spPr>
        <a:xfrm>
          <a:off x="2360930" y="126415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31115</xdr:rowOff>
    </xdr:from>
    <xdr:to xmlns:xdr="http://schemas.openxmlformats.org/drawingml/2006/spreadsheetDrawing">
      <xdr:col>10</xdr:col>
      <xdr:colOff>114300</xdr:colOff>
      <xdr:row>77</xdr:row>
      <xdr:rowOff>53975</xdr:rowOff>
    </xdr:to>
    <xdr:cxnSp macro="">
      <xdr:nvCxnSpPr>
        <xdr:cNvPr id="186" name="直線コネクタ 185"/>
        <xdr:cNvCxnSpPr/>
      </xdr:nvCxnSpPr>
      <xdr:spPr>
        <a:xfrm flipV="1">
          <a:off x="1028700" y="1294320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5715</xdr:rowOff>
    </xdr:from>
    <xdr:to xmlns:xdr="http://schemas.openxmlformats.org/drawingml/2006/spreadsheetDrawing">
      <xdr:col>10</xdr:col>
      <xdr:colOff>165100</xdr:colOff>
      <xdr:row>77</xdr:row>
      <xdr:rowOff>105410</xdr:rowOff>
    </xdr:to>
    <xdr:sp macro="" textlink="">
      <xdr:nvSpPr>
        <xdr:cNvPr id="187" name="フローチャート: 判断 186"/>
        <xdr:cNvSpPr/>
      </xdr:nvSpPr>
      <xdr:spPr>
        <a:xfrm>
          <a:off x="1778000" y="12917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96520</xdr:rowOff>
    </xdr:from>
    <xdr:ext cx="594995" cy="253365"/>
    <xdr:sp macro="" textlink="">
      <xdr:nvSpPr>
        <xdr:cNvPr id="188" name="テキスト ボックス 187"/>
        <xdr:cNvSpPr txBox="1"/>
      </xdr:nvSpPr>
      <xdr:spPr>
        <a:xfrm>
          <a:off x="1548130" y="130086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35560</xdr:rowOff>
    </xdr:from>
    <xdr:to xmlns:xdr="http://schemas.openxmlformats.org/drawingml/2006/spreadsheetDrawing">
      <xdr:col>6</xdr:col>
      <xdr:colOff>38100</xdr:colOff>
      <xdr:row>77</xdr:row>
      <xdr:rowOff>134620</xdr:rowOff>
    </xdr:to>
    <xdr:sp macro="" textlink="">
      <xdr:nvSpPr>
        <xdr:cNvPr id="189" name="フローチャート: 判断 188"/>
        <xdr:cNvSpPr/>
      </xdr:nvSpPr>
      <xdr:spPr>
        <a:xfrm>
          <a:off x="984250" y="12947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126365</xdr:rowOff>
    </xdr:from>
    <xdr:ext cx="594995" cy="249555"/>
    <xdr:sp macro="" textlink="">
      <xdr:nvSpPr>
        <xdr:cNvPr id="190" name="テキスト ボックス 189"/>
        <xdr:cNvSpPr txBox="1"/>
      </xdr:nvSpPr>
      <xdr:spPr>
        <a:xfrm>
          <a:off x="754380" y="1303845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1" name="テキスト ボックス 190"/>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2" name="テキスト ボックス 191"/>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53365"/>
    <xdr:sp macro="" textlink="">
      <xdr:nvSpPr>
        <xdr:cNvPr id="193" name="テキスト ボックス 192"/>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4" name="テキスト ボックス 193"/>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5" name="テキスト ボックス 194"/>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62865</xdr:rowOff>
    </xdr:from>
    <xdr:to xmlns:xdr="http://schemas.openxmlformats.org/drawingml/2006/spreadsheetDrawing">
      <xdr:col>24</xdr:col>
      <xdr:colOff>114300</xdr:colOff>
      <xdr:row>76</xdr:row>
      <xdr:rowOff>162560</xdr:rowOff>
    </xdr:to>
    <xdr:sp macro="" textlink="">
      <xdr:nvSpPr>
        <xdr:cNvPr id="196" name="楕円 195"/>
        <xdr:cNvSpPr/>
      </xdr:nvSpPr>
      <xdr:spPr>
        <a:xfrm>
          <a:off x="4127500" y="12807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85725</xdr:rowOff>
    </xdr:from>
    <xdr:ext cx="598805" cy="249555"/>
    <xdr:sp macro="" textlink="">
      <xdr:nvSpPr>
        <xdr:cNvPr id="197" name="民生費該当値テキスト"/>
        <xdr:cNvSpPr txBox="1"/>
      </xdr:nvSpPr>
      <xdr:spPr>
        <a:xfrm>
          <a:off x="4229100" y="126625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132080</xdr:rowOff>
    </xdr:to>
    <xdr:sp macro="" textlink="">
      <xdr:nvSpPr>
        <xdr:cNvPr id="198" name="楕円 197"/>
        <xdr:cNvSpPr/>
      </xdr:nvSpPr>
      <xdr:spPr>
        <a:xfrm>
          <a:off x="3384550" y="127774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148590</xdr:rowOff>
    </xdr:from>
    <xdr:ext cx="594995" cy="249555"/>
    <xdr:sp macro="" textlink="">
      <xdr:nvSpPr>
        <xdr:cNvPr id="199" name="テキスト ボックス 198"/>
        <xdr:cNvSpPr txBox="1"/>
      </xdr:nvSpPr>
      <xdr:spPr>
        <a:xfrm>
          <a:off x="3154680" y="1255776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127000</xdr:rowOff>
    </xdr:from>
    <xdr:to xmlns:xdr="http://schemas.openxmlformats.org/drawingml/2006/spreadsheetDrawing">
      <xdr:col>15</xdr:col>
      <xdr:colOff>101600</xdr:colOff>
      <xdr:row>77</xdr:row>
      <xdr:rowOff>58420</xdr:rowOff>
    </xdr:to>
    <xdr:sp macro="" textlink="">
      <xdr:nvSpPr>
        <xdr:cNvPr id="200" name="楕円 199"/>
        <xdr:cNvSpPr/>
      </xdr:nvSpPr>
      <xdr:spPr>
        <a:xfrm>
          <a:off x="2571750" y="12871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50165</xdr:rowOff>
    </xdr:from>
    <xdr:ext cx="594995" cy="249555"/>
    <xdr:sp macro="" textlink="">
      <xdr:nvSpPr>
        <xdr:cNvPr id="201" name="テキスト ボックス 200"/>
        <xdr:cNvSpPr txBox="1"/>
      </xdr:nvSpPr>
      <xdr:spPr>
        <a:xfrm>
          <a:off x="2360930" y="1296225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149225</xdr:rowOff>
    </xdr:from>
    <xdr:to xmlns:xdr="http://schemas.openxmlformats.org/drawingml/2006/spreadsheetDrawing">
      <xdr:col>10</xdr:col>
      <xdr:colOff>165100</xdr:colOff>
      <xdr:row>77</xdr:row>
      <xdr:rowOff>80645</xdr:rowOff>
    </xdr:to>
    <xdr:sp macro="" textlink="">
      <xdr:nvSpPr>
        <xdr:cNvPr id="202" name="楕円 201"/>
        <xdr:cNvSpPr/>
      </xdr:nvSpPr>
      <xdr:spPr>
        <a:xfrm>
          <a:off x="1778000" y="12893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96520</xdr:rowOff>
    </xdr:from>
    <xdr:ext cx="594995" cy="253365"/>
    <xdr:sp macro="" textlink="">
      <xdr:nvSpPr>
        <xdr:cNvPr id="203" name="テキスト ボックス 202"/>
        <xdr:cNvSpPr txBox="1"/>
      </xdr:nvSpPr>
      <xdr:spPr>
        <a:xfrm>
          <a:off x="1548130" y="126733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4445</xdr:rowOff>
    </xdr:from>
    <xdr:to xmlns:xdr="http://schemas.openxmlformats.org/drawingml/2006/spreadsheetDrawing">
      <xdr:col>6</xdr:col>
      <xdr:colOff>38100</xdr:colOff>
      <xdr:row>77</xdr:row>
      <xdr:rowOff>104140</xdr:rowOff>
    </xdr:to>
    <xdr:sp macro="" textlink="">
      <xdr:nvSpPr>
        <xdr:cNvPr id="204" name="楕円 203"/>
        <xdr:cNvSpPr/>
      </xdr:nvSpPr>
      <xdr:spPr>
        <a:xfrm>
          <a:off x="984250" y="129165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119380</xdr:rowOff>
    </xdr:from>
    <xdr:ext cx="594995" cy="253365"/>
    <xdr:sp macro="" textlink="">
      <xdr:nvSpPr>
        <xdr:cNvPr id="205" name="テキスト ボックス 204"/>
        <xdr:cNvSpPr txBox="1"/>
      </xdr:nvSpPr>
      <xdr:spPr>
        <a:xfrm>
          <a:off x="754380" y="1269619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6" name="正方形/長方形 205"/>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7" name="正方形/長方形 206"/>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9" name="正方形/長方形 208"/>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1" name="正方形/長方形 210"/>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075" cy="220345"/>
    <xdr:sp macro="" textlink="">
      <xdr:nvSpPr>
        <xdr:cNvPr id="214" name="テキスト ボックス 213"/>
        <xdr:cNvSpPr txBox="1"/>
      </xdr:nvSpPr>
      <xdr:spPr>
        <a:xfrm>
          <a:off x="666750" y="145942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110" cy="259080"/>
    <xdr:sp macro="" textlink="">
      <xdr:nvSpPr>
        <xdr:cNvPr id="217" name="テキスト ボックス 216"/>
        <xdr:cNvSpPr txBox="1"/>
      </xdr:nvSpPr>
      <xdr:spPr>
        <a:xfrm>
          <a:off x="4749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5270"/>
    <xdr:sp macro="" textlink="">
      <xdr:nvSpPr>
        <xdr:cNvPr id="219" name="テキスト ボックス 218"/>
        <xdr:cNvSpPr txBox="1"/>
      </xdr:nvSpPr>
      <xdr:spPr>
        <a:xfrm>
          <a:off x="166370" y="1626044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1" name="テキスト ボックス 220"/>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5270"/>
    <xdr:sp macro="" textlink="">
      <xdr:nvSpPr>
        <xdr:cNvPr id="223" name="テキスト ボックス 222"/>
        <xdr:cNvSpPr txBox="1"/>
      </xdr:nvSpPr>
      <xdr:spPr>
        <a:xfrm>
          <a:off x="166370" y="156083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5" name="テキスト ボックス 224"/>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27" name="テキスト ボックス 226"/>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9555"/>
    <xdr:sp macro="" textlink="">
      <xdr:nvSpPr>
        <xdr:cNvPr id="229" name="テキスト ボックス 228"/>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176395" y="15194280"/>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5270"/>
    <xdr:sp macro="" textlink="">
      <xdr:nvSpPr>
        <xdr:cNvPr id="232" name="衛生費最小値テキスト"/>
        <xdr:cNvSpPr txBox="1"/>
      </xdr:nvSpPr>
      <xdr:spPr>
        <a:xfrm>
          <a:off x="4229100" y="166027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108450" y="16598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50800</xdr:rowOff>
    </xdr:from>
    <xdr:ext cx="598805" cy="249555"/>
    <xdr:sp macro="" textlink="">
      <xdr:nvSpPr>
        <xdr:cNvPr id="234" name="衛生費最大値テキスト"/>
        <xdr:cNvSpPr txBox="1"/>
      </xdr:nvSpPr>
      <xdr:spPr>
        <a:xfrm>
          <a:off x="4229100" y="149745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5" name="直線コネクタ 234"/>
        <xdr:cNvCxnSpPr/>
      </xdr:nvCxnSpPr>
      <xdr:spPr>
        <a:xfrm>
          <a:off x="4108450" y="15194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36195</xdr:rowOff>
    </xdr:from>
    <xdr:to xmlns:xdr="http://schemas.openxmlformats.org/drawingml/2006/spreadsheetDrawing">
      <xdr:col>24</xdr:col>
      <xdr:colOff>63500</xdr:colOff>
      <xdr:row>97</xdr:row>
      <xdr:rowOff>81915</xdr:rowOff>
    </xdr:to>
    <xdr:cxnSp macro="">
      <xdr:nvCxnSpPr>
        <xdr:cNvPr id="236" name="直線コネクタ 235"/>
        <xdr:cNvCxnSpPr/>
      </xdr:nvCxnSpPr>
      <xdr:spPr>
        <a:xfrm flipV="1">
          <a:off x="3429000" y="16323945"/>
          <a:ext cx="749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5270"/>
    <xdr:sp macro="" textlink="">
      <xdr:nvSpPr>
        <xdr:cNvPr id="237" name="衛生費平均値テキスト"/>
        <xdr:cNvSpPr txBox="1"/>
      </xdr:nvSpPr>
      <xdr:spPr>
        <a:xfrm>
          <a:off x="4229100" y="1608836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127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81915</xdr:rowOff>
    </xdr:from>
    <xdr:to xmlns:xdr="http://schemas.openxmlformats.org/drawingml/2006/spreadsheetDrawing">
      <xdr:col>19</xdr:col>
      <xdr:colOff>171450</xdr:colOff>
      <xdr:row>97</xdr:row>
      <xdr:rowOff>144145</xdr:rowOff>
    </xdr:to>
    <xdr:cxnSp macro="">
      <xdr:nvCxnSpPr>
        <xdr:cNvPr id="239" name="直線コネクタ 238"/>
        <xdr:cNvCxnSpPr/>
      </xdr:nvCxnSpPr>
      <xdr:spPr>
        <a:xfrm flipV="1">
          <a:off x="2622550" y="16369665"/>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384550" y="16249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4995" cy="259080"/>
    <xdr:sp macro="" textlink="">
      <xdr:nvSpPr>
        <xdr:cNvPr id="241" name="テキスト ボックス 240"/>
        <xdr:cNvSpPr txBox="1"/>
      </xdr:nvSpPr>
      <xdr:spPr>
        <a:xfrm>
          <a:off x="3154680" y="16024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143510</xdr:rowOff>
    </xdr:from>
    <xdr:to xmlns:xdr="http://schemas.openxmlformats.org/drawingml/2006/spreadsheetDrawing">
      <xdr:col>15</xdr:col>
      <xdr:colOff>50800</xdr:colOff>
      <xdr:row>97</xdr:row>
      <xdr:rowOff>144145</xdr:rowOff>
    </xdr:to>
    <xdr:cxnSp macro="">
      <xdr:nvCxnSpPr>
        <xdr:cNvPr id="242" name="直線コネクタ 241"/>
        <xdr:cNvCxnSpPr/>
      </xdr:nvCxnSpPr>
      <xdr:spPr>
        <a:xfrm>
          <a:off x="1828800" y="1643126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571750"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4995" cy="259080"/>
    <xdr:sp macro="" textlink="">
      <xdr:nvSpPr>
        <xdr:cNvPr id="244" name="テキスト ボックス 243"/>
        <xdr:cNvSpPr txBox="1"/>
      </xdr:nvSpPr>
      <xdr:spPr>
        <a:xfrm>
          <a:off x="2360930" y="160394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143510</xdr:rowOff>
    </xdr:from>
    <xdr:to xmlns:xdr="http://schemas.openxmlformats.org/drawingml/2006/spreadsheetDrawing">
      <xdr:col>10</xdr:col>
      <xdr:colOff>114300</xdr:colOff>
      <xdr:row>98</xdr:row>
      <xdr:rowOff>4445</xdr:rowOff>
    </xdr:to>
    <xdr:cxnSp macro="">
      <xdr:nvCxnSpPr>
        <xdr:cNvPr id="245" name="直線コネクタ 244"/>
        <xdr:cNvCxnSpPr/>
      </xdr:nvCxnSpPr>
      <xdr:spPr>
        <a:xfrm flipV="1">
          <a:off x="1028700" y="1643126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778000" y="1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4995" cy="259080"/>
    <xdr:sp macro="" textlink="">
      <xdr:nvSpPr>
        <xdr:cNvPr id="247" name="テキスト ボックス 246"/>
        <xdr:cNvSpPr txBox="1"/>
      </xdr:nvSpPr>
      <xdr:spPr>
        <a:xfrm>
          <a:off x="1548130" y="160851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984250" y="16338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4995" cy="255270"/>
    <xdr:sp macro="" textlink="">
      <xdr:nvSpPr>
        <xdr:cNvPr id="249" name="テキスト ボックス 248"/>
        <xdr:cNvSpPr txBox="1"/>
      </xdr:nvSpPr>
      <xdr:spPr>
        <a:xfrm>
          <a:off x="754380" y="16113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52" name="テキスト ボックス 251"/>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156845</xdr:rowOff>
    </xdr:from>
    <xdr:to xmlns:xdr="http://schemas.openxmlformats.org/drawingml/2006/spreadsheetDrawing">
      <xdr:col>24</xdr:col>
      <xdr:colOff>114300</xdr:colOff>
      <xdr:row>97</xdr:row>
      <xdr:rowOff>86995</xdr:rowOff>
    </xdr:to>
    <xdr:sp macro="" textlink="">
      <xdr:nvSpPr>
        <xdr:cNvPr id="255" name="楕円 254"/>
        <xdr:cNvSpPr/>
      </xdr:nvSpPr>
      <xdr:spPr>
        <a:xfrm>
          <a:off x="41275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135255</xdr:rowOff>
    </xdr:from>
    <xdr:ext cx="598805" cy="255270"/>
    <xdr:sp macro="" textlink="">
      <xdr:nvSpPr>
        <xdr:cNvPr id="256" name="衛生費該当値テキスト"/>
        <xdr:cNvSpPr txBox="1"/>
      </xdr:nvSpPr>
      <xdr:spPr>
        <a:xfrm>
          <a:off x="4229100" y="162515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31115</xdr:rowOff>
    </xdr:from>
    <xdr:to xmlns:xdr="http://schemas.openxmlformats.org/drawingml/2006/spreadsheetDrawing">
      <xdr:col>20</xdr:col>
      <xdr:colOff>38100</xdr:colOff>
      <xdr:row>97</xdr:row>
      <xdr:rowOff>132715</xdr:rowOff>
    </xdr:to>
    <xdr:sp macro="" textlink="">
      <xdr:nvSpPr>
        <xdr:cNvPr id="257" name="楕円 256"/>
        <xdr:cNvSpPr/>
      </xdr:nvSpPr>
      <xdr:spPr>
        <a:xfrm>
          <a:off x="3384550" y="16318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123825</xdr:rowOff>
    </xdr:from>
    <xdr:ext cx="594995" cy="255270"/>
    <xdr:sp macro="" textlink="">
      <xdr:nvSpPr>
        <xdr:cNvPr id="258" name="テキスト ボックス 257"/>
        <xdr:cNvSpPr txBox="1"/>
      </xdr:nvSpPr>
      <xdr:spPr>
        <a:xfrm>
          <a:off x="3154680" y="164115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93345</xdr:rowOff>
    </xdr:from>
    <xdr:to xmlns:xdr="http://schemas.openxmlformats.org/drawingml/2006/spreadsheetDrawing">
      <xdr:col>15</xdr:col>
      <xdr:colOff>101600</xdr:colOff>
      <xdr:row>98</xdr:row>
      <xdr:rowOff>23495</xdr:rowOff>
    </xdr:to>
    <xdr:sp macro="" textlink="">
      <xdr:nvSpPr>
        <xdr:cNvPr id="259" name="楕円 258"/>
        <xdr:cNvSpPr/>
      </xdr:nvSpPr>
      <xdr:spPr>
        <a:xfrm>
          <a:off x="257175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14605</xdr:rowOff>
    </xdr:from>
    <xdr:ext cx="530860" cy="259080"/>
    <xdr:sp macro="" textlink="">
      <xdr:nvSpPr>
        <xdr:cNvPr id="260" name="テキスト ボックス 259"/>
        <xdr:cNvSpPr txBox="1"/>
      </xdr:nvSpPr>
      <xdr:spPr>
        <a:xfrm>
          <a:off x="2393315" y="16473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92710</xdr:rowOff>
    </xdr:from>
    <xdr:to xmlns:xdr="http://schemas.openxmlformats.org/drawingml/2006/spreadsheetDrawing">
      <xdr:col>10</xdr:col>
      <xdr:colOff>165100</xdr:colOff>
      <xdr:row>98</xdr:row>
      <xdr:rowOff>22860</xdr:rowOff>
    </xdr:to>
    <xdr:sp macro="" textlink="">
      <xdr:nvSpPr>
        <xdr:cNvPr id="261" name="楕円 260"/>
        <xdr:cNvSpPr/>
      </xdr:nvSpPr>
      <xdr:spPr>
        <a:xfrm>
          <a:off x="1778000" y="163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13970</xdr:rowOff>
    </xdr:from>
    <xdr:ext cx="534670" cy="259080"/>
    <xdr:sp macro="" textlink="">
      <xdr:nvSpPr>
        <xdr:cNvPr id="262" name="テキスト ボックス 261"/>
        <xdr:cNvSpPr txBox="1"/>
      </xdr:nvSpPr>
      <xdr:spPr>
        <a:xfrm>
          <a:off x="1580515"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125095</xdr:rowOff>
    </xdr:from>
    <xdr:to xmlns:xdr="http://schemas.openxmlformats.org/drawingml/2006/spreadsheetDrawing">
      <xdr:col>6</xdr:col>
      <xdr:colOff>38100</xdr:colOff>
      <xdr:row>98</xdr:row>
      <xdr:rowOff>55245</xdr:rowOff>
    </xdr:to>
    <xdr:sp macro="" textlink="">
      <xdr:nvSpPr>
        <xdr:cNvPr id="263" name="楕円 262"/>
        <xdr:cNvSpPr/>
      </xdr:nvSpPr>
      <xdr:spPr>
        <a:xfrm>
          <a:off x="984250" y="16412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46355</xdr:rowOff>
    </xdr:from>
    <xdr:ext cx="530860" cy="259080"/>
    <xdr:sp macro="" textlink="">
      <xdr:nvSpPr>
        <xdr:cNvPr id="264" name="テキスト ボックス 263"/>
        <xdr:cNvSpPr txBox="1"/>
      </xdr:nvSpPr>
      <xdr:spPr>
        <a:xfrm>
          <a:off x="786765" y="16505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6" name="正方形/長方形 265"/>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8" name="正方形/長方形 267"/>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0" name="正方形/長方形 269"/>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2" name="正方形/長方形 271"/>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075" cy="220345"/>
    <xdr:sp macro="" textlink="">
      <xdr:nvSpPr>
        <xdr:cNvPr id="273" name="テキスト ボックス 272"/>
        <xdr:cNvSpPr txBox="1"/>
      </xdr:nvSpPr>
      <xdr:spPr>
        <a:xfrm>
          <a:off x="591820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4" name="直線コネクタ 273"/>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5" name="直線コネクタ 274"/>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5110" cy="249555"/>
    <xdr:sp macro="" textlink="">
      <xdr:nvSpPr>
        <xdr:cNvPr id="276" name="テキスト ボックス 275"/>
        <xdr:cNvSpPr txBox="1"/>
      </xdr:nvSpPr>
      <xdr:spPr>
        <a:xfrm>
          <a:off x="5726430" y="64465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7" name="直線コネクタ 276"/>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3550" cy="249555"/>
    <xdr:sp macro="" textlink="">
      <xdr:nvSpPr>
        <xdr:cNvPr id="278" name="テキスト ボックス 277"/>
        <xdr:cNvSpPr txBox="1"/>
      </xdr:nvSpPr>
      <xdr:spPr>
        <a:xfrm>
          <a:off x="5527040" y="607377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9" name="直線コネクタ 278"/>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165100</xdr:rowOff>
    </xdr:from>
    <xdr:ext cx="463550" cy="249555"/>
    <xdr:sp macro="" textlink="">
      <xdr:nvSpPr>
        <xdr:cNvPr id="280" name="テキスト ボックス 279"/>
        <xdr:cNvSpPr txBox="1"/>
      </xdr:nvSpPr>
      <xdr:spPr>
        <a:xfrm>
          <a:off x="552704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81" name="直線コネクタ 280"/>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128270</xdr:rowOff>
    </xdr:from>
    <xdr:ext cx="463550" cy="249555"/>
    <xdr:sp macro="" textlink="">
      <xdr:nvSpPr>
        <xdr:cNvPr id="282" name="テキスト ボックス 281"/>
        <xdr:cNvSpPr txBox="1"/>
      </xdr:nvSpPr>
      <xdr:spPr>
        <a:xfrm>
          <a:off x="5527040" y="53289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3" name="直線コネクタ 282"/>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90805</xdr:rowOff>
    </xdr:from>
    <xdr:ext cx="527685" cy="249555"/>
    <xdr:sp macro="" textlink="">
      <xdr:nvSpPr>
        <xdr:cNvPr id="284" name="テキスト ボックス 283"/>
        <xdr:cNvSpPr txBox="1"/>
      </xdr:nvSpPr>
      <xdr:spPr>
        <a:xfrm>
          <a:off x="5481955" y="495617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5" name="直線コネクタ 284"/>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27685" cy="249555"/>
    <xdr:sp macro="" textlink="">
      <xdr:nvSpPr>
        <xdr:cNvPr id="286" name="テキスト ボックス 285"/>
        <xdr:cNvSpPr txBox="1"/>
      </xdr:nvSpPr>
      <xdr:spPr>
        <a:xfrm>
          <a:off x="5481955" y="458343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7"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29</xdr:row>
      <xdr:rowOff>149860</xdr:rowOff>
    </xdr:from>
    <xdr:to xmlns:xdr="http://schemas.openxmlformats.org/drawingml/2006/spreadsheetDrawing">
      <xdr:col>54</xdr:col>
      <xdr:colOff>171450</xdr:colOff>
      <xdr:row>39</xdr:row>
      <xdr:rowOff>43180</xdr:rowOff>
    </xdr:to>
    <xdr:cxnSp macro="">
      <xdr:nvCxnSpPr>
        <xdr:cNvPr id="288" name="直線コネクタ 287"/>
        <xdr:cNvCxnSpPr/>
      </xdr:nvCxnSpPr>
      <xdr:spPr>
        <a:xfrm flipV="1">
          <a:off x="9429750" y="501523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5745" cy="249555"/>
    <xdr:sp macro="" textlink="">
      <xdr:nvSpPr>
        <xdr:cNvPr id="289" name="労働費最小値テキスト"/>
        <xdr:cNvSpPr txBox="1"/>
      </xdr:nvSpPr>
      <xdr:spPr>
        <a:xfrm>
          <a:off x="9480550" y="658939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43180</xdr:rowOff>
    </xdr:from>
    <xdr:to xmlns:xdr="http://schemas.openxmlformats.org/drawingml/2006/spreadsheetDrawing">
      <xdr:col>55</xdr:col>
      <xdr:colOff>88900</xdr:colOff>
      <xdr:row>39</xdr:row>
      <xdr:rowOff>43180</xdr:rowOff>
    </xdr:to>
    <xdr:cxnSp macro="">
      <xdr:nvCxnSpPr>
        <xdr:cNvPr id="290" name="直線コネクタ 289"/>
        <xdr:cNvCxnSpPr/>
      </xdr:nvCxnSpPr>
      <xdr:spPr>
        <a:xfrm>
          <a:off x="935990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97155</xdr:rowOff>
    </xdr:from>
    <xdr:ext cx="530860" cy="253365"/>
    <xdr:sp macro="" textlink="">
      <xdr:nvSpPr>
        <xdr:cNvPr id="291" name="労働費最大値テキスト"/>
        <xdr:cNvSpPr txBox="1"/>
      </xdr:nvSpPr>
      <xdr:spPr>
        <a:xfrm>
          <a:off x="9480550" y="47948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149860</xdr:rowOff>
    </xdr:from>
    <xdr:to xmlns:xdr="http://schemas.openxmlformats.org/drawingml/2006/spreadsheetDrawing">
      <xdr:col>55</xdr:col>
      <xdr:colOff>88900</xdr:colOff>
      <xdr:row>29</xdr:row>
      <xdr:rowOff>149860</xdr:rowOff>
    </xdr:to>
    <xdr:cxnSp macro="">
      <xdr:nvCxnSpPr>
        <xdr:cNvPr id="292" name="直線コネクタ 291"/>
        <xdr:cNvCxnSpPr/>
      </xdr:nvCxnSpPr>
      <xdr:spPr>
        <a:xfrm>
          <a:off x="9359900" y="5015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29210</xdr:rowOff>
    </xdr:from>
    <xdr:to xmlns:xdr="http://schemas.openxmlformats.org/drawingml/2006/spreadsheetDrawing">
      <xdr:col>55</xdr:col>
      <xdr:colOff>0</xdr:colOff>
      <xdr:row>39</xdr:row>
      <xdr:rowOff>29845</xdr:rowOff>
    </xdr:to>
    <xdr:cxnSp macro="">
      <xdr:nvCxnSpPr>
        <xdr:cNvPr id="293" name="直線コネクタ 292"/>
        <xdr:cNvCxnSpPr/>
      </xdr:nvCxnSpPr>
      <xdr:spPr>
        <a:xfrm>
          <a:off x="8686800" y="657098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103505</xdr:rowOff>
    </xdr:from>
    <xdr:ext cx="374650" cy="249555"/>
    <xdr:sp macro="" textlink="">
      <xdr:nvSpPr>
        <xdr:cNvPr id="294" name="労働費平均値テキスト"/>
        <xdr:cNvSpPr txBox="1"/>
      </xdr:nvSpPr>
      <xdr:spPr>
        <a:xfrm>
          <a:off x="9480550" y="6309995"/>
          <a:ext cx="37465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80645</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9398000" y="6454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29210</xdr:rowOff>
    </xdr:from>
    <xdr:to xmlns:xdr="http://schemas.openxmlformats.org/drawingml/2006/spreadsheetDrawing">
      <xdr:col>50</xdr:col>
      <xdr:colOff>114300</xdr:colOff>
      <xdr:row>39</xdr:row>
      <xdr:rowOff>30480</xdr:rowOff>
    </xdr:to>
    <xdr:cxnSp macro="">
      <xdr:nvCxnSpPr>
        <xdr:cNvPr id="296" name="直線コネクタ 295"/>
        <xdr:cNvCxnSpPr/>
      </xdr:nvCxnSpPr>
      <xdr:spPr>
        <a:xfrm flipV="1">
          <a:off x="7886700" y="657098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73660</xdr:rowOff>
    </xdr:from>
    <xdr:to xmlns:xdr="http://schemas.openxmlformats.org/drawingml/2006/spreadsheetDrawing">
      <xdr:col>50</xdr:col>
      <xdr:colOff>165100</xdr:colOff>
      <xdr:row>39</xdr:row>
      <xdr:rowOff>5715</xdr:rowOff>
    </xdr:to>
    <xdr:sp macro="" textlink="">
      <xdr:nvSpPr>
        <xdr:cNvPr id="297" name="フローチャート: 判断 296"/>
        <xdr:cNvSpPr/>
      </xdr:nvSpPr>
      <xdr:spPr>
        <a:xfrm>
          <a:off x="8636000"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21590</xdr:rowOff>
    </xdr:from>
    <xdr:ext cx="378460" cy="252730"/>
    <xdr:sp macro="" textlink="">
      <xdr:nvSpPr>
        <xdr:cNvPr id="298" name="テキスト ボックス 297"/>
        <xdr:cNvSpPr txBox="1"/>
      </xdr:nvSpPr>
      <xdr:spPr>
        <a:xfrm>
          <a:off x="8516620" y="62280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30480</xdr:rowOff>
    </xdr:from>
    <xdr:to xmlns:xdr="http://schemas.openxmlformats.org/drawingml/2006/spreadsheetDrawing">
      <xdr:col>45</xdr:col>
      <xdr:colOff>171450</xdr:colOff>
      <xdr:row>39</xdr:row>
      <xdr:rowOff>31750</xdr:rowOff>
    </xdr:to>
    <xdr:cxnSp macro="">
      <xdr:nvCxnSpPr>
        <xdr:cNvPr id="299" name="直線コネクタ 298"/>
        <xdr:cNvCxnSpPr/>
      </xdr:nvCxnSpPr>
      <xdr:spPr>
        <a:xfrm flipV="1">
          <a:off x="7080250" y="657225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71120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7842250" y="6445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37</xdr:row>
      <xdr:rowOff>18415</xdr:rowOff>
    </xdr:from>
    <xdr:ext cx="378460" cy="252095"/>
    <xdr:sp macro="" textlink="">
      <xdr:nvSpPr>
        <xdr:cNvPr id="301" name="テキスト ボックス 300"/>
        <xdr:cNvSpPr txBox="1"/>
      </xdr:nvSpPr>
      <xdr:spPr>
        <a:xfrm>
          <a:off x="7715250" y="62249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31750</xdr:rowOff>
    </xdr:from>
    <xdr:to xmlns:xdr="http://schemas.openxmlformats.org/drawingml/2006/spreadsheetDrawing">
      <xdr:col>41</xdr:col>
      <xdr:colOff>50800</xdr:colOff>
      <xdr:row>39</xdr:row>
      <xdr:rowOff>32385</xdr:rowOff>
    </xdr:to>
    <xdr:cxnSp macro="">
      <xdr:nvCxnSpPr>
        <xdr:cNvPr id="302" name="直線コネクタ 301"/>
        <xdr:cNvCxnSpPr/>
      </xdr:nvCxnSpPr>
      <xdr:spPr>
        <a:xfrm flipV="1">
          <a:off x="6286500" y="657352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91440</xdr:rowOff>
    </xdr:from>
    <xdr:to xmlns:xdr="http://schemas.openxmlformats.org/drawingml/2006/spreadsheetDrawing">
      <xdr:col>41</xdr:col>
      <xdr:colOff>101600</xdr:colOff>
      <xdr:row>39</xdr:row>
      <xdr:rowOff>22860</xdr:rowOff>
    </xdr:to>
    <xdr:sp macro="" textlink="">
      <xdr:nvSpPr>
        <xdr:cNvPr id="303" name="フローチャート: 判断 302"/>
        <xdr:cNvSpPr/>
      </xdr:nvSpPr>
      <xdr:spPr>
        <a:xfrm>
          <a:off x="7029450" y="6465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39370</xdr:rowOff>
    </xdr:from>
    <xdr:ext cx="378460" cy="253365"/>
    <xdr:sp macro="" textlink="">
      <xdr:nvSpPr>
        <xdr:cNvPr id="304" name="テキスト ボックス 303"/>
        <xdr:cNvSpPr txBox="1"/>
      </xdr:nvSpPr>
      <xdr:spPr>
        <a:xfrm>
          <a:off x="6910070" y="62458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95885</xdr:rowOff>
    </xdr:from>
    <xdr:to xmlns:xdr="http://schemas.openxmlformats.org/drawingml/2006/spreadsheetDrawing">
      <xdr:col>36</xdr:col>
      <xdr:colOff>165100</xdr:colOff>
      <xdr:row>39</xdr:row>
      <xdr:rowOff>28575</xdr:rowOff>
    </xdr:to>
    <xdr:sp macro="" textlink="">
      <xdr:nvSpPr>
        <xdr:cNvPr id="305" name="フローチャート: 判断 304"/>
        <xdr:cNvSpPr/>
      </xdr:nvSpPr>
      <xdr:spPr>
        <a:xfrm>
          <a:off x="6235700" y="6470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43815</xdr:rowOff>
    </xdr:from>
    <xdr:ext cx="378460" cy="252730"/>
    <xdr:sp macro="" textlink="">
      <xdr:nvSpPr>
        <xdr:cNvPr id="306" name="テキスト ボックス 305"/>
        <xdr:cNvSpPr txBox="1"/>
      </xdr:nvSpPr>
      <xdr:spPr>
        <a:xfrm>
          <a:off x="6116320"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7" name="テキスト ボックス 306"/>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8" name="テキスト ボックス 307"/>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9" name="テキスト ボックス 308"/>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53365"/>
    <xdr:sp macro="" textlink="">
      <xdr:nvSpPr>
        <xdr:cNvPr id="310" name="テキスト ボックス 309"/>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1" name="テキスト ボックス 310"/>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147955</xdr:rowOff>
    </xdr:from>
    <xdr:to xmlns:xdr="http://schemas.openxmlformats.org/drawingml/2006/spreadsheetDrawing">
      <xdr:col>55</xdr:col>
      <xdr:colOff>50800</xdr:colOff>
      <xdr:row>39</xdr:row>
      <xdr:rowOff>79375</xdr:rowOff>
    </xdr:to>
    <xdr:sp macro="" textlink="">
      <xdr:nvSpPr>
        <xdr:cNvPr id="312" name="楕円 311"/>
        <xdr:cNvSpPr/>
      </xdr:nvSpPr>
      <xdr:spPr>
        <a:xfrm>
          <a:off x="9398000" y="6522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64135</xdr:rowOff>
    </xdr:from>
    <xdr:ext cx="374650" cy="253365"/>
    <xdr:sp macro="" textlink="">
      <xdr:nvSpPr>
        <xdr:cNvPr id="313" name="労働費該当値テキスト"/>
        <xdr:cNvSpPr txBox="1"/>
      </xdr:nvSpPr>
      <xdr:spPr>
        <a:xfrm>
          <a:off x="9480550" y="6438265"/>
          <a:ext cx="374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147320</xdr:rowOff>
    </xdr:from>
    <xdr:to xmlns:xdr="http://schemas.openxmlformats.org/drawingml/2006/spreadsheetDrawing">
      <xdr:col>50</xdr:col>
      <xdr:colOff>165100</xdr:colOff>
      <xdr:row>39</xdr:row>
      <xdr:rowOff>78740</xdr:rowOff>
    </xdr:to>
    <xdr:sp macro="" textlink="">
      <xdr:nvSpPr>
        <xdr:cNvPr id="314" name="楕円 313"/>
        <xdr:cNvSpPr/>
      </xdr:nvSpPr>
      <xdr:spPr>
        <a:xfrm>
          <a:off x="8636000" y="6521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70485</xdr:rowOff>
    </xdr:from>
    <xdr:ext cx="378460" cy="249555"/>
    <xdr:sp macro="" textlink="">
      <xdr:nvSpPr>
        <xdr:cNvPr id="315" name="テキスト ボックス 314"/>
        <xdr:cNvSpPr txBox="1"/>
      </xdr:nvSpPr>
      <xdr:spPr>
        <a:xfrm>
          <a:off x="8516620" y="661225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148590</xdr:rowOff>
    </xdr:from>
    <xdr:to xmlns:xdr="http://schemas.openxmlformats.org/drawingml/2006/spreadsheetDrawing">
      <xdr:col>46</xdr:col>
      <xdr:colOff>38100</xdr:colOff>
      <xdr:row>39</xdr:row>
      <xdr:rowOff>80010</xdr:rowOff>
    </xdr:to>
    <xdr:sp macro="" textlink="">
      <xdr:nvSpPr>
        <xdr:cNvPr id="316" name="楕円 315"/>
        <xdr:cNvSpPr/>
      </xdr:nvSpPr>
      <xdr:spPr>
        <a:xfrm>
          <a:off x="7842250" y="65227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39</xdr:row>
      <xdr:rowOff>71755</xdr:rowOff>
    </xdr:from>
    <xdr:ext cx="378460" cy="249555"/>
    <xdr:sp macro="" textlink="">
      <xdr:nvSpPr>
        <xdr:cNvPr id="317" name="テキスト ボックス 316"/>
        <xdr:cNvSpPr txBox="1"/>
      </xdr:nvSpPr>
      <xdr:spPr>
        <a:xfrm>
          <a:off x="7715250" y="66135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149860</xdr:rowOff>
    </xdr:from>
    <xdr:to xmlns:xdr="http://schemas.openxmlformats.org/drawingml/2006/spreadsheetDrawing">
      <xdr:col>41</xdr:col>
      <xdr:colOff>101600</xdr:colOff>
      <xdr:row>39</xdr:row>
      <xdr:rowOff>81280</xdr:rowOff>
    </xdr:to>
    <xdr:sp macro="" textlink="">
      <xdr:nvSpPr>
        <xdr:cNvPr id="318" name="楕円 317"/>
        <xdr:cNvSpPr/>
      </xdr:nvSpPr>
      <xdr:spPr>
        <a:xfrm>
          <a:off x="7029450" y="6523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73025</xdr:rowOff>
    </xdr:from>
    <xdr:ext cx="313690" cy="253365"/>
    <xdr:sp macro="" textlink="">
      <xdr:nvSpPr>
        <xdr:cNvPr id="319" name="テキスト ボックス 318"/>
        <xdr:cNvSpPr txBox="1"/>
      </xdr:nvSpPr>
      <xdr:spPr>
        <a:xfrm>
          <a:off x="6942455" y="661479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150495</xdr:rowOff>
    </xdr:from>
    <xdr:to xmlns:xdr="http://schemas.openxmlformats.org/drawingml/2006/spreadsheetDrawing">
      <xdr:col>36</xdr:col>
      <xdr:colOff>165100</xdr:colOff>
      <xdr:row>39</xdr:row>
      <xdr:rowOff>81915</xdr:rowOff>
    </xdr:to>
    <xdr:sp macro="" textlink="">
      <xdr:nvSpPr>
        <xdr:cNvPr id="320" name="楕円 319"/>
        <xdr:cNvSpPr/>
      </xdr:nvSpPr>
      <xdr:spPr>
        <a:xfrm>
          <a:off x="6235700" y="6524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73025</xdr:rowOff>
    </xdr:from>
    <xdr:ext cx="313690" cy="253365"/>
    <xdr:sp macro="" textlink="">
      <xdr:nvSpPr>
        <xdr:cNvPr id="321" name="テキスト ボックス 320"/>
        <xdr:cNvSpPr txBox="1"/>
      </xdr:nvSpPr>
      <xdr:spPr>
        <a:xfrm>
          <a:off x="6148705" y="661479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2" name="正方形/長方形 321"/>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3" name="正方形/長方形 322"/>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5" name="正方形/長方形 324"/>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7" name="正方形/長方形 326"/>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9" name="正方形/長方形 328"/>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075" cy="220345"/>
    <xdr:sp macro="" textlink="">
      <xdr:nvSpPr>
        <xdr:cNvPr id="330" name="テキスト ボックス 329"/>
        <xdr:cNvSpPr txBox="1"/>
      </xdr:nvSpPr>
      <xdr:spPr>
        <a:xfrm>
          <a:off x="591820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1" name="直線コネクタ 330"/>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2" name="直線コネクタ 331"/>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5110" cy="249555"/>
    <xdr:sp macro="" textlink="">
      <xdr:nvSpPr>
        <xdr:cNvPr id="333" name="テキスト ボックス 332"/>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4" name="直線コネクタ 333"/>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53340</xdr:rowOff>
    </xdr:from>
    <xdr:ext cx="685800" cy="249555"/>
    <xdr:sp macro="" textlink="">
      <xdr:nvSpPr>
        <xdr:cNvPr id="335" name="テキスト ボックス 334"/>
        <xdr:cNvSpPr txBox="1"/>
      </xdr:nvSpPr>
      <xdr:spPr>
        <a:xfrm>
          <a:off x="5327650" y="927735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6" name="直線コネクタ 335"/>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109220</xdr:rowOff>
    </xdr:from>
    <xdr:ext cx="685800" cy="249555"/>
    <xdr:sp macro="" textlink="">
      <xdr:nvSpPr>
        <xdr:cNvPr id="337" name="テキスト ボックス 336"/>
        <xdr:cNvSpPr txBox="1"/>
      </xdr:nvSpPr>
      <xdr:spPr>
        <a:xfrm>
          <a:off x="5327650" y="883031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8" name="直線コネクタ 337"/>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165100</xdr:rowOff>
    </xdr:from>
    <xdr:ext cx="685800" cy="249555"/>
    <xdr:sp macro="" textlink="">
      <xdr:nvSpPr>
        <xdr:cNvPr id="339" name="テキスト ボックス 338"/>
        <xdr:cNvSpPr txBox="1"/>
      </xdr:nvSpPr>
      <xdr:spPr>
        <a:xfrm>
          <a:off x="5327650" y="838327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53340</xdr:rowOff>
    </xdr:from>
    <xdr:ext cx="685800" cy="249555"/>
    <xdr:sp macro="" textlink="">
      <xdr:nvSpPr>
        <xdr:cNvPr id="341" name="テキスト ボックス 340"/>
        <xdr:cNvSpPr txBox="1"/>
      </xdr:nvSpPr>
      <xdr:spPr>
        <a:xfrm>
          <a:off x="532765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2"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58420</xdr:rowOff>
    </xdr:from>
    <xdr:to xmlns:xdr="http://schemas.openxmlformats.org/drawingml/2006/spreadsheetDrawing">
      <xdr:col>54</xdr:col>
      <xdr:colOff>171450</xdr:colOff>
      <xdr:row>58</xdr:row>
      <xdr:rowOff>123190</xdr:rowOff>
    </xdr:to>
    <xdr:cxnSp macro="">
      <xdr:nvCxnSpPr>
        <xdr:cNvPr id="343" name="直線コネクタ 342"/>
        <xdr:cNvCxnSpPr/>
      </xdr:nvCxnSpPr>
      <xdr:spPr>
        <a:xfrm flipV="1">
          <a:off x="9429750" y="844423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127000</xdr:rowOff>
    </xdr:from>
    <xdr:ext cx="530860" cy="249555"/>
    <xdr:sp macro="" textlink="">
      <xdr:nvSpPr>
        <xdr:cNvPr id="344" name="農林水産業費最小値テキスト"/>
        <xdr:cNvSpPr txBox="1"/>
      </xdr:nvSpPr>
      <xdr:spPr>
        <a:xfrm>
          <a:off x="9480550" y="98539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123190</xdr:rowOff>
    </xdr:from>
    <xdr:to xmlns:xdr="http://schemas.openxmlformats.org/drawingml/2006/spreadsheetDrawing">
      <xdr:col>55</xdr:col>
      <xdr:colOff>88900</xdr:colOff>
      <xdr:row>58</xdr:row>
      <xdr:rowOff>123190</xdr:rowOff>
    </xdr:to>
    <xdr:cxnSp macro="">
      <xdr:nvCxnSpPr>
        <xdr:cNvPr id="345" name="直線コネクタ 344"/>
        <xdr:cNvCxnSpPr/>
      </xdr:nvCxnSpPr>
      <xdr:spPr>
        <a:xfrm>
          <a:off x="9359900" y="9850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5715</xdr:rowOff>
    </xdr:from>
    <xdr:ext cx="686435" cy="253365"/>
    <xdr:sp macro="" textlink="">
      <xdr:nvSpPr>
        <xdr:cNvPr id="346" name="農林水産業費最大値テキスト"/>
        <xdr:cNvSpPr txBox="1"/>
      </xdr:nvSpPr>
      <xdr:spPr>
        <a:xfrm>
          <a:off x="9480550" y="8223885"/>
          <a:ext cx="6864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58420</xdr:rowOff>
    </xdr:from>
    <xdr:to xmlns:xdr="http://schemas.openxmlformats.org/drawingml/2006/spreadsheetDrawing">
      <xdr:col>55</xdr:col>
      <xdr:colOff>88900</xdr:colOff>
      <xdr:row>50</xdr:row>
      <xdr:rowOff>58420</xdr:rowOff>
    </xdr:to>
    <xdr:cxnSp macro="">
      <xdr:nvCxnSpPr>
        <xdr:cNvPr id="347" name="直線コネクタ 346"/>
        <xdr:cNvCxnSpPr/>
      </xdr:nvCxnSpPr>
      <xdr:spPr>
        <a:xfrm>
          <a:off x="9359900" y="8444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63500</xdr:rowOff>
    </xdr:from>
    <xdr:to xmlns:xdr="http://schemas.openxmlformats.org/drawingml/2006/spreadsheetDrawing">
      <xdr:col>55</xdr:col>
      <xdr:colOff>0</xdr:colOff>
      <xdr:row>58</xdr:row>
      <xdr:rowOff>76835</xdr:rowOff>
    </xdr:to>
    <xdr:cxnSp macro="">
      <xdr:nvCxnSpPr>
        <xdr:cNvPr id="348" name="直線コネクタ 347"/>
        <xdr:cNvCxnSpPr/>
      </xdr:nvCxnSpPr>
      <xdr:spPr>
        <a:xfrm flipV="1">
          <a:off x="8686800" y="9790430"/>
          <a:ext cx="742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24130</xdr:rowOff>
    </xdr:from>
    <xdr:ext cx="594995" cy="253365"/>
    <xdr:sp macro="" textlink="">
      <xdr:nvSpPr>
        <xdr:cNvPr id="349" name="農林水産業費平均値テキスト"/>
        <xdr:cNvSpPr txBox="1"/>
      </xdr:nvSpPr>
      <xdr:spPr>
        <a:xfrm>
          <a:off x="9480550" y="9583420"/>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100965</xdr:rowOff>
    </xdr:to>
    <xdr:sp macro="" textlink="">
      <xdr:nvSpPr>
        <xdr:cNvPr id="350" name="フローチャート: 判断 349"/>
        <xdr:cNvSpPr/>
      </xdr:nvSpPr>
      <xdr:spPr>
        <a:xfrm>
          <a:off x="9398000" y="97288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70485</xdr:rowOff>
    </xdr:from>
    <xdr:to xmlns:xdr="http://schemas.openxmlformats.org/drawingml/2006/spreadsheetDrawing">
      <xdr:col>50</xdr:col>
      <xdr:colOff>114300</xdr:colOff>
      <xdr:row>58</xdr:row>
      <xdr:rowOff>76835</xdr:rowOff>
    </xdr:to>
    <xdr:cxnSp macro="">
      <xdr:nvCxnSpPr>
        <xdr:cNvPr id="351" name="直線コネクタ 350"/>
        <xdr:cNvCxnSpPr/>
      </xdr:nvCxnSpPr>
      <xdr:spPr>
        <a:xfrm>
          <a:off x="7886700" y="979741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110490</xdr:rowOff>
    </xdr:to>
    <xdr:sp macro="" textlink="">
      <xdr:nvSpPr>
        <xdr:cNvPr id="352" name="フローチャート: 判断 351"/>
        <xdr:cNvSpPr/>
      </xdr:nvSpPr>
      <xdr:spPr>
        <a:xfrm>
          <a:off x="8636000" y="9738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127000</xdr:rowOff>
    </xdr:from>
    <xdr:ext cx="594995" cy="249555"/>
    <xdr:sp macro="" textlink="">
      <xdr:nvSpPr>
        <xdr:cNvPr id="353" name="テキスト ボックス 352"/>
        <xdr:cNvSpPr txBox="1"/>
      </xdr:nvSpPr>
      <xdr:spPr>
        <a:xfrm>
          <a:off x="8406130" y="951865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69215</xdr:rowOff>
    </xdr:from>
    <xdr:to xmlns:xdr="http://schemas.openxmlformats.org/drawingml/2006/spreadsheetDrawing">
      <xdr:col>45</xdr:col>
      <xdr:colOff>171450</xdr:colOff>
      <xdr:row>58</xdr:row>
      <xdr:rowOff>70485</xdr:rowOff>
    </xdr:to>
    <xdr:cxnSp macro="">
      <xdr:nvCxnSpPr>
        <xdr:cNvPr id="354" name="直線コネクタ 353"/>
        <xdr:cNvCxnSpPr/>
      </xdr:nvCxnSpPr>
      <xdr:spPr>
        <a:xfrm>
          <a:off x="7080250" y="979614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114935</xdr:rowOff>
    </xdr:to>
    <xdr:sp macro="" textlink="">
      <xdr:nvSpPr>
        <xdr:cNvPr id="355" name="フローチャート: 判断 354"/>
        <xdr:cNvSpPr/>
      </xdr:nvSpPr>
      <xdr:spPr>
        <a:xfrm>
          <a:off x="7842250" y="9742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130810</xdr:rowOff>
    </xdr:from>
    <xdr:ext cx="594995" cy="253365"/>
    <xdr:sp macro="" textlink="">
      <xdr:nvSpPr>
        <xdr:cNvPr id="356" name="テキスト ボックス 355"/>
        <xdr:cNvSpPr txBox="1"/>
      </xdr:nvSpPr>
      <xdr:spPr>
        <a:xfrm>
          <a:off x="7612380" y="95224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69215</xdr:rowOff>
    </xdr:from>
    <xdr:to xmlns:xdr="http://schemas.openxmlformats.org/drawingml/2006/spreadsheetDrawing">
      <xdr:col>41</xdr:col>
      <xdr:colOff>50800</xdr:colOff>
      <xdr:row>58</xdr:row>
      <xdr:rowOff>70485</xdr:rowOff>
    </xdr:to>
    <xdr:cxnSp macro="">
      <xdr:nvCxnSpPr>
        <xdr:cNvPr id="357" name="直線コネクタ 356"/>
        <xdr:cNvCxnSpPr/>
      </xdr:nvCxnSpPr>
      <xdr:spPr>
        <a:xfrm flipV="1">
          <a:off x="6286500" y="979614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17145</xdr:rowOff>
    </xdr:from>
    <xdr:to xmlns:xdr="http://schemas.openxmlformats.org/drawingml/2006/spreadsheetDrawing">
      <xdr:col>41</xdr:col>
      <xdr:colOff>101600</xdr:colOff>
      <xdr:row>58</xdr:row>
      <xdr:rowOff>116205</xdr:rowOff>
    </xdr:to>
    <xdr:sp macro="" textlink="">
      <xdr:nvSpPr>
        <xdr:cNvPr id="358" name="フローチャート: 判断 357"/>
        <xdr:cNvSpPr/>
      </xdr:nvSpPr>
      <xdr:spPr>
        <a:xfrm>
          <a:off x="7029450" y="9744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132080</xdr:rowOff>
    </xdr:from>
    <xdr:ext cx="594995" cy="253365"/>
    <xdr:sp macro="" textlink="">
      <xdr:nvSpPr>
        <xdr:cNvPr id="359" name="テキスト ボックス 358"/>
        <xdr:cNvSpPr txBox="1"/>
      </xdr:nvSpPr>
      <xdr:spPr>
        <a:xfrm>
          <a:off x="6818630" y="95237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113665</xdr:rowOff>
    </xdr:to>
    <xdr:sp macro="" textlink="">
      <xdr:nvSpPr>
        <xdr:cNvPr id="360" name="フローチャート: 判断 359"/>
        <xdr:cNvSpPr/>
      </xdr:nvSpPr>
      <xdr:spPr>
        <a:xfrm>
          <a:off x="6235700" y="97415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129540</xdr:rowOff>
    </xdr:from>
    <xdr:ext cx="594995" cy="252730"/>
    <xdr:sp macro="" textlink="">
      <xdr:nvSpPr>
        <xdr:cNvPr id="361" name="テキスト ボックス 360"/>
        <xdr:cNvSpPr txBox="1"/>
      </xdr:nvSpPr>
      <xdr:spPr>
        <a:xfrm>
          <a:off x="6005830" y="952119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2" name="テキスト ボックス 361"/>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3" name="テキスト ボックス 362"/>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4" name="テキスト ボックス 363"/>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53365"/>
    <xdr:sp macro="" textlink="">
      <xdr:nvSpPr>
        <xdr:cNvPr id="365" name="テキスト ボックス 364"/>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6" name="テキスト ボックス 365"/>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14605</xdr:rowOff>
    </xdr:from>
    <xdr:to xmlns:xdr="http://schemas.openxmlformats.org/drawingml/2006/spreadsheetDrawing">
      <xdr:col>55</xdr:col>
      <xdr:colOff>50800</xdr:colOff>
      <xdr:row>58</xdr:row>
      <xdr:rowOff>113665</xdr:rowOff>
    </xdr:to>
    <xdr:sp macro="" textlink="">
      <xdr:nvSpPr>
        <xdr:cNvPr id="367" name="楕円 366"/>
        <xdr:cNvSpPr/>
      </xdr:nvSpPr>
      <xdr:spPr>
        <a:xfrm>
          <a:off x="9398000" y="97415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148590</xdr:rowOff>
    </xdr:from>
    <xdr:ext cx="594995" cy="249555"/>
    <xdr:sp macro="" textlink="">
      <xdr:nvSpPr>
        <xdr:cNvPr id="368" name="農林水産業費該当値テキスト"/>
        <xdr:cNvSpPr txBox="1"/>
      </xdr:nvSpPr>
      <xdr:spPr>
        <a:xfrm>
          <a:off x="9480550" y="97078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27305</xdr:rowOff>
    </xdr:from>
    <xdr:to xmlns:xdr="http://schemas.openxmlformats.org/drawingml/2006/spreadsheetDrawing">
      <xdr:col>50</xdr:col>
      <xdr:colOff>165100</xdr:colOff>
      <xdr:row>58</xdr:row>
      <xdr:rowOff>127000</xdr:rowOff>
    </xdr:to>
    <xdr:sp macro="" textlink="">
      <xdr:nvSpPr>
        <xdr:cNvPr id="369" name="楕円 368"/>
        <xdr:cNvSpPr/>
      </xdr:nvSpPr>
      <xdr:spPr>
        <a:xfrm>
          <a:off x="8636000" y="9754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117475</xdr:rowOff>
    </xdr:from>
    <xdr:ext cx="594995" cy="253365"/>
    <xdr:sp macro="" textlink="">
      <xdr:nvSpPr>
        <xdr:cNvPr id="370" name="テキスト ボックス 369"/>
        <xdr:cNvSpPr txBox="1"/>
      </xdr:nvSpPr>
      <xdr:spPr>
        <a:xfrm>
          <a:off x="8406130" y="984440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20320</xdr:rowOff>
    </xdr:from>
    <xdr:to xmlns:xdr="http://schemas.openxmlformats.org/drawingml/2006/spreadsheetDrawing">
      <xdr:col>46</xdr:col>
      <xdr:colOff>38100</xdr:colOff>
      <xdr:row>58</xdr:row>
      <xdr:rowOff>119380</xdr:rowOff>
    </xdr:to>
    <xdr:sp macro="" textlink="">
      <xdr:nvSpPr>
        <xdr:cNvPr id="371" name="楕円 370"/>
        <xdr:cNvSpPr/>
      </xdr:nvSpPr>
      <xdr:spPr>
        <a:xfrm>
          <a:off x="7842250" y="9747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111125</xdr:rowOff>
    </xdr:from>
    <xdr:ext cx="594995" cy="252730"/>
    <xdr:sp macro="" textlink="">
      <xdr:nvSpPr>
        <xdr:cNvPr id="372" name="テキスト ボックス 371"/>
        <xdr:cNvSpPr txBox="1"/>
      </xdr:nvSpPr>
      <xdr:spPr>
        <a:xfrm>
          <a:off x="7612380" y="983805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19050</xdr:rowOff>
    </xdr:from>
    <xdr:to xmlns:xdr="http://schemas.openxmlformats.org/drawingml/2006/spreadsheetDrawing">
      <xdr:col>41</xdr:col>
      <xdr:colOff>101600</xdr:colOff>
      <xdr:row>58</xdr:row>
      <xdr:rowOff>118110</xdr:rowOff>
    </xdr:to>
    <xdr:sp macro="" textlink="">
      <xdr:nvSpPr>
        <xdr:cNvPr id="373" name="楕円 372"/>
        <xdr:cNvSpPr/>
      </xdr:nvSpPr>
      <xdr:spPr>
        <a:xfrm>
          <a:off x="7029450" y="9745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109855</xdr:rowOff>
    </xdr:from>
    <xdr:ext cx="594995" cy="249555"/>
    <xdr:sp macro="" textlink="">
      <xdr:nvSpPr>
        <xdr:cNvPr id="374" name="テキスト ボックス 373"/>
        <xdr:cNvSpPr txBox="1"/>
      </xdr:nvSpPr>
      <xdr:spPr>
        <a:xfrm>
          <a:off x="6818630" y="983678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20320</xdr:rowOff>
    </xdr:from>
    <xdr:to xmlns:xdr="http://schemas.openxmlformats.org/drawingml/2006/spreadsheetDrawing">
      <xdr:col>36</xdr:col>
      <xdr:colOff>165100</xdr:colOff>
      <xdr:row>58</xdr:row>
      <xdr:rowOff>119380</xdr:rowOff>
    </xdr:to>
    <xdr:sp macro="" textlink="">
      <xdr:nvSpPr>
        <xdr:cNvPr id="375" name="楕円 374"/>
        <xdr:cNvSpPr/>
      </xdr:nvSpPr>
      <xdr:spPr>
        <a:xfrm>
          <a:off x="6235700" y="9747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111125</xdr:rowOff>
    </xdr:from>
    <xdr:ext cx="594995" cy="252730"/>
    <xdr:sp macro="" textlink="">
      <xdr:nvSpPr>
        <xdr:cNvPr id="376" name="テキスト ボックス 375"/>
        <xdr:cNvSpPr txBox="1"/>
      </xdr:nvSpPr>
      <xdr:spPr>
        <a:xfrm>
          <a:off x="6005830" y="983805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7" name="正方形/長方形 376"/>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8" name="正方形/長方形 377"/>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0" name="正方形/長方形 379"/>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2" name="正方形/長方形 381"/>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4" name="正方形/長方形 383"/>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075" cy="220345"/>
    <xdr:sp macro="" textlink="">
      <xdr:nvSpPr>
        <xdr:cNvPr id="385" name="テキスト ボックス 384"/>
        <xdr:cNvSpPr txBox="1"/>
      </xdr:nvSpPr>
      <xdr:spPr>
        <a:xfrm>
          <a:off x="5918200" y="112414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6" name="直線コネクタ 385"/>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87" name="直線コネクタ 386"/>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5110" cy="249555"/>
    <xdr:sp macro="" textlink="">
      <xdr:nvSpPr>
        <xdr:cNvPr id="388" name="テキスト ボックス 387"/>
        <xdr:cNvSpPr txBox="1"/>
      </xdr:nvSpPr>
      <xdr:spPr>
        <a:xfrm>
          <a:off x="5726430" y="130771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9" name="直線コネクタ 388"/>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53340</xdr:rowOff>
    </xdr:from>
    <xdr:ext cx="595630" cy="249555"/>
    <xdr:sp macro="" textlink="">
      <xdr:nvSpPr>
        <xdr:cNvPr id="390" name="テキスト ボックス 389"/>
        <xdr:cNvSpPr txBox="1"/>
      </xdr:nvSpPr>
      <xdr:spPr>
        <a:xfrm>
          <a:off x="5417820" y="126301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1" name="直線コネクタ 390"/>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109220</xdr:rowOff>
    </xdr:from>
    <xdr:ext cx="595630" cy="249555"/>
    <xdr:sp macro="" textlink="">
      <xdr:nvSpPr>
        <xdr:cNvPr id="392" name="テキスト ボックス 391"/>
        <xdr:cNvSpPr txBox="1"/>
      </xdr:nvSpPr>
      <xdr:spPr>
        <a:xfrm>
          <a:off x="5417820" y="121831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93" name="直線コネクタ 392"/>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165100</xdr:rowOff>
    </xdr:from>
    <xdr:ext cx="595630" cy="249555"/>
    <xdr:sp macro="" textlink="">
      <xdr:nvSpPr>
        <xdr:cNvPr id="394" name="テキスト ボックス 393"/>
        <xdr:cNvSpPr txBox="1"/>
      </xdr:nvSpPr>
      <xdr:spPr>
        <a:xfrm>
          <a:off x="5417820" y="117360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5" name="直線コネクタ 394"/>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9555"/>
    <xdr:sp macro="" textlink="">
      <xdr:nvSpPr>
        <xdr:cNvPr id="396" name="テキスト ボックス 395"/>
        <xdr:cNvSpPr txBox="1"/>
      </xdr:nvSpPr>
      <xdr:spPr>
        <a:xfrm>
          <a:off x="541782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7"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41910</xdr:rowOff>
    </xdr:from>
    <xdr:to xmlns:xdr="http://schemas.openxmlformats.org/drawingml/2006/spreadsheetDrawing">
      <xdr:col>54</xdr:col>
      <xdr:colOff>171450</xdr:colOff>
      <xdr:row>78</xdr:row>
      <xdr:rowOff>132715</xdr:rowOff>
    </xdr:to>
    <xdr:cxnSp macro="">
      <xdr:nvCxnSpPr>
        <xdr:cNvPr id="398" name="直線コネクタ 397"/>
        <xdr:cNvCxnSpPr/>
      </xdr:nvCxnSpPr>
      <xdr:spPr>
        <a:xfrm flipV="1">
          <a:off x="9429750" y="1194816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136525</xdr:rowOff>
    </xdr:from>
    <xdr:ext cx="466090" cy="253365"/>
    <xdr:sp macro="" textlink="">
      <xdr:nvSpPr>
        <xdr:cNvPr id="399" name="商工費最小値テキスト"/>
        <xdr:cNvSpPr txBox="1"/>
      </xdr:nvSpPr>
      <xdr:spPr>
        <a:xfrm>
          <a:off x="9480550" y="1321625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132715</xdr:rowOff>
    </xdr:from>
    <xdr:to xmlns:xdr="http://schemas.openxmlformats.org/drawingml/2006/spreadsheetDrawing">
      <xdr:col>55</xdr:col>
      <xdr:colOff>88900</xdr:colOff>
      <xdr:row>78</xdr:row>
      <xdr:rowOff>132715</xdr:rowOff>
    </xdr:to>
    <xdr:cxnSp macro="">
      <xdr:nvCxnSpPr>
        <xdr:cNvPr id="400" name="直線コネクタ 399"/>
        <xdr:cNvCxnSpPr/>
      </xdr:nvCxnSpPr>
      <xdr:spPr>
        <a:xfrm>
          <a:off x="9359900" y="1321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94995" cy="253365"/>
    <xdr:sp macro="" textlink="">
      <xdr:nvSpPr>
        <xdr:cNvPr id="401" name="商工費最大値テキスト"/>
        <xdr:cNvSpPr txBox="1"/>
      </xdr:nvSpPr>
      <xdr:spPr>
        <a:xfrm>
          <a:off x="9480550" y="1172845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41910</xdr:rowOff>
    </xdr:from>
    <xdr:to xmlns:xdr="http://schemas.openxmlformats.org/drawingml/2006/spreadsheetDrawing">
      <xdr:col>55</xdr:col>
      <xdr:colOff>88900</xdr:colOff>
      <xdr:row>71</xdr:row>
      <xdr:rowOff>41910</xdr:rowOff>
    </xdr:to>
    <xdr:cxnSp macro="">
      <xdr:nvCxnSpPr>
        <xdr:cNvPr id="402" name="直線コネクタ 401"/>
        <xdr:cNvCxnSpPr/>
      </xdr:nvCxnSpPr>
      <xdr:spPr>
        <a:xfrm>
          <a:off x="9359900" y="11948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144780</xdr:rowOff>
    </xdr:from>
    <xdr:to xmlns:xdr="http://schemas.openxmlformats.org/drawingml/2006/spreadsheetDrawing">
      <xdr:col>55</xdr:col>
      <xdr:colOff>0</xdr:colOff>
      <xdr:row>77</xdr:row>
      <xdr:rowOff>147955</xdr:rowOff>
    </xdr:to>
    <xdr:cxnSp macro="">
      <xdr:nvCxnSpPr>
        <xdr:cNvPr id="403" name="直線コネクタ 402"/>
        <xdr:cNvCxnSpPr/>
      </xdr:nvCxnSpPr>
      <xdr:spPr>
        <a:xfrm>
          <a:off x="8686800" y="1305687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115570</xdr:rowOff>
    </xdr:from>
    <xdr:ext cx="530860" cy="253365"/>
    <xdr:sp macro="" textlink="">
      <xdr:nvSpPr>
        <xdr:cNvPr id="404" name="商工費平均値テキスト"/>
        <xdr:cNvSpPr txBox="1"/>
      </xdr:nvSpPr>
      <xdr:spPr>
        <a:xfrm>
          <a:off x="9480550" y="12860020"/>
          <a:ext cx="530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93345</xdr:rowOff>
    </xdr:from>
    <xdr:to xmlns:xdr="http://schemas.openxmlformats.org/drawingml/2006/spreadsheetDrawing">
      <xdr:col>55</xdr:col>
      <xdr:colOff>50800</xdr:colOff>
      <xdr:row>78</xdr:row>
      <xdr:rowOff>24765</xdr:rowOff>
    </xdr:to>
    <xdr:sp macro="" textlink="">
      <xdr:nvSpPr>
        <xdr:cNvPr id="405" name="フローチャート: 判断 404"/>
        <xdr:cNvSpPr/>
      </xdr:nvSpPr>
      <xdr:spPr>
        <a:xfrm>
          <a:off x="9398000" y="13005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114300</xdr:rowOff>
    </xdr:from>
    <xdr:to xmlns:xdr="http://schemas.openxmlformats.org/drawingml/2006/spreadsheetDrawing">
      <xdr:col>50</xdr:col>
      <xdr:colOff>114300</xdr:colOff>
      <xdr:row>77</xdr:row>
      <xdr:rowOff>144780</xdr:rowOff>
    </xdr:to>
    <xdr:cxnSp macro="">
      <xdr:nvCxnSpPr>
        <xdr:cNvPr id="406" name="直線コネクタ 405"/>
        <xdr:cNvCxnSpPr/>
      </xdr:nvCxnSpPr>
      <xdr:spPr>
        <a:xfrm>
          <a:off x="7886700" y="1302639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111125</xdr:rowOff>
    </xdr:from>
    <xdr:to xmlns:xdr="http://schemas.openxmlformats.org/drawingml/2006/spreadsheetDrawing">
      <xdr:col>50</xdr:col>
      <xdr:colOff>165100</xdr:colOff>
      <xdr:row>78</xdr:row>
      <xdr:rowOff>42545</xdr:rowOff>
    </xdr:to>
    <xdr:sp macro="" textlink="">
      <xdr:nvSpPr>
        <xdr:cNvPr id="407" name="フローチャート: 判断 406"/>
        <xdr:cNvSpPr/>
      </xdr:nvSpPr>
      <xdr:spPr>
        <a:xfrm>
          <a:off x="8636000" y="13023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34925</xdr:rowOff>
    </xdr:from>
    <xdr:ext cx="534670" cy="249555"/>
    <xdr:sp macro="" textlink="">
      <xdr:nvSpPr>
        <xdr:cNvPr id="408" name="テキスト ボックス 407"/>
        <xdr:cNvSpPr txBox="1"/>
      </xdr:nvSpPr>
      <xdr:spPr>
        <a:xfrm>
          <a:off x="8438515" y="131146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114300</xdr:rowOff>
    </xdr:from>
    <xdr:to xmlns:xdr="http://schemas.openxmlformats.org/drawingml/2006/spreadsheetDrawing">
      <xdr:col>45</xdr:col>
      <xdr:colOff>171450</xdr:colOff>
      <xdr:row>77</xdr:row>
      <xdr:rowOff>160020</xdr:rowOff>
    </xdr:to>
    <xdr:cxnSp macro="">
      <xdr:nvCxnSpPr>
        <xdr:cNvPr id="409" name="直線コネクタ 408"/>
        <xdr:cNvCxnSpPr/>
      </xdr:nvCxnSpPr>
      <xdr:spPr>
        <a:xfrm flipV="1">
          <a:off x="7080250" y="1302639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104775</xdr:rowOff>
    </xdr:from>
    <xdr:to xmlns:xdr="http://schemas.openxmlformats.org/drawingml/2006/spreadsheetDrawing">
      <xdr:col>46</xdr:col>
      <xdr:colOff>38100</xdr:colOff>
      <xdr:row>78</xdr:row>
      <xdr:rowOff>36195</xdr:rowOff>
    </xdr:to>
    <xdr:sp macro="" textlink="">
      <xdr:nvSpPr>
        <xdr:cNvPr id="410" name="フローチャート: 判断 409"/>
        <xdr:cNvSpPr/>
      </xdr:nvSpPr>
      <xdr:spPr>
        <a:xfrm>
          <a:off x="7842250" y="130168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27305</xdr:rowOff>
    </xdr:from>
    <xdr:ext cx="530860" cy="253365"/>
    <xdr:sp macro="" textlink="">
      <xdr:nvSpPr>
        <xdr:cNvPr id="411" name="テキスト ボックス 410"/>
        <xdr:cNvSpPr txBox="1"/>
      </xdr:nvSpPr>
      <xdr:spPr>
        <a:xfrm>
          <a:off x="7644765" y="131070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160020</xdr:rowOff>
    </xdr:from>
    <xdr:to xmlns:xdr="http://schemas.openxmlformats.org/drawingml/2006/spreadsheetDrawing">
      <xdr:col>41</xdr:col>
      <xdr:colOff>50800</xdr:colOff>
      <xdr:row>78</xdr:row>
      <xdr:rowOff>17145</xdr:rowOff>
    </xdr:to>
    <xdr:cxnSp macro="">
      <xdr:nvCxnSpPr>
        <xdr:cNvPr id="412" name="直線コネクタ 411"/>
        <xdr:cNvCxnSpPr/>
      </xdr:nvCxnSpPr>
      <xdr:spPr>
        <a:xfrm flipV="1">
          <a:off x="6286500" y="13072110"/>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137160</xdr:rowOff>
    </xdr:from>
    <xdr:to xmlns:xdr="http://schemas.openxmlformats.org/drawingml/2006/spreadsheetDrawing">
      <xdr:col>41</xdr:col>
      <xdr:colOff>101600</xdr:colOff>
      <xdr:row>78</xdr:row>
      <xdr:rowOff>69215</xdr:rowOff>
    </xdr:to>
    <xdr:sp macro="" textlink="">
      <xdr:nvSpPr>
        <xdr:cNvPr id="413" name="フローチャート: 判断 412"/>
        <xdr:cNvSpPr/>
      </xdr:nvSpPr>
      <xdr:spPr>
        <a:xfrm>
          <a:off x="7029450" y="13049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60325</xdr:rowOff>
    </xdr:from>
    <xdr:ext cx="530860" cy="253365"/>
    <xdr:sp macro="" textlink="">
      <xdr:nvSpPr>
        <xdr:cNvPr id="414" name="テキスト ボックス 413"/>
        <xdr:cNvSpPr txBox="1"/>
      </xdr:nvSpPr>
      <xdr:spPr>
        <a:xfrm>
          <a:off x="6851015" y="131400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142875</xdr:rowOff>
    </xdr:from>
    <xdr:to xmlns:xdr="http://schemas.openxmlformats.org/drawingml/2006/spreadsheetDrawing">
      <xdr:col>36</xdr:col>
      <xdr:colOff>165100</xdr:colOff>
      <xdr:row>78</xdr:row>
      <xdr:rowOff>74295</xdr:rowOff>
    </xdr:to>
    <xdr:sp macro="" textlink="">
      <xdr:nvSpPr>
        <xdr:cNvPr id="415" name="フローチャート: 判断 414"/>
        <xdr:cNvSpPr/>
      </xdr:nvSpPr>
      <xdr:spPr>
        <a:xfrm>
          <a:off x="6235700" y="13054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66040</xdr:rowOff>
    </xdr:from>
    <xdr:ext cx="534670" cy="249555"/>
    <xdr:sp macro="" textlink="">
      <xdr:nvSpPr>
        <xdr:cNvPr id="416" name="テキスト ボックス 415"/>
        <xdr:cNvSpPr txBox="1"/>
      </xdr:nvSpPr>
      <xdr:spPr>
        <a:xfrm>
          <a:off x="6038215" y="131457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7" name="テキスト ボックス 416"/>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8" name="テキスト ボックス 417"/>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19" name="テキスト ボックス 418"/>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53365"/>
    <xdr:sp macro="" textlink="">
      <xdr:nvSpPr>
        <xdr:cNvPr id="420" name="テキスト ボックス 419"/>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1" name="テキスト ボックス 420"/>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29845</xdr:rowOff>
    </xdr:to>
    <xdr:sp macro="" textlink="">
      <xdr:nvSpPr>
        <xdr:cNvPr id="422" name="楕円 421"/>
        <xdr:cNvSpPr/>
      </xdr:nvSpPr>
      <xdr:spPr>
        <a:xfrm>
          <a:off x="9398000" y="130098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77470</xdr:rowOff>
    </xdr:from>
    <xdr:ext cx="530860" cy="252730"/>
    <xdr:sp macro="" textlink="">
      <xdr:nvSpPr>
        <xdr:cNvPr id="423" name="商工費該当値テキスト"/>
        <xdr:cNvSpPr txBox="1"/>
      </xdr:nvSpPr>
      <xdr:spPr>
        <a:xfrm>
          <a:off x="9480550" y="1298956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95250</xdr:rowOff>
    </xdr:from>
    <xdr:to xmlns:xdr="http://schemas.openxmlformats.org/drawingml/2006/spreadsheetDrawing">
      <xdr:col>50</xdr:col>
      <xdr:colOff>165100</xdr:colOff>
      <xdr:row>78</xdr:row>
      <xdr:rowOff>26670</xdr:rowOff>
    </xdr:to>
    <xdr:sp macro="" textlink="">
      <xdr:nvSpPr>
        <xdr:cNvPr id="424" name="楕円 423"/>
        <xdr:cNvSpPr/>
      </xdr:nvSpPr>
      <xdr:spPr>
        <a:xfrm>
          <a:off x="8636000" y="13007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42545</xdr:rowOff>
    </xdr:from>
    <xdr:ext cx="534670" cy="253365"/>
    <xdr:sp macro="" textlink="">
      <xdr:nvSpPr>
        <xdr:cNvPr id="425" name="テキスト ボックス 424"/>
        <xdr:cNvSpPr txBox="1"/>
      </xdr:nvSpPr>
      <xdr:spPr>
        <a:xfrm>
          <a:off x="8438515" y="127869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64135</xdr:rowOff>
    </xdr:from>
    <xdr:to xmlns:xdr="http://schemas.openxmlformats.org/drawingml/2006/spreadsheetDrawing">
      <xdr:col>46</xdr:col>
      <xdr:colOff>38100</xdr:colOff>
      <xdr:row>77</xdr:row>
      <xdr:rowOff>163830</xdr:rowOff>
    </xdr:to>
    <xdr:sp macro="" textlink="">
      <xdr:nvSpPr>
        <xdr:cNvPr id="426" name="楕円 425"/>
        <xdr:cNvSpPr/>
      </xdr:nvSpPr>
      <xdr:spPr>
        <a:xfrm>
          <a:off x="7842250" y="129762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12700</xdr:rowOff>
    </xdr:from>
    <xdr:ext cx="530860" cy="249555"/>
    <xdr:sp macro="" textlink="">
      <xdr:nvSpPr>
        <xdr:cNvPr id="427" name="テキスト ボックス 426"/>
        <xdr:cNvSpPr txBox="1"/>
      </xdr:nvSpPr>
      <xdr:spPr>
        <a:xfrm>
          <a:off x="7644765" y="127571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41275</xdr:rowOff>
    </xdr:to>
    <xdr:sp macro="" textlink="">
      <xdr:nvSpPr>
        <xdr:cNvPr id="428" name="楕円 427"/>
        <xdr:cNvSpPr/>
      </xdr:nvSpPr>
      <xdr:spPr>
        <a:xfrm>
          <a:off x="7029450" y="13021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57785</xdr:rowOff>
    </xdr:from>
    <xdr:ext cx="530860" cy="253365"/>
    <xdr:sp macro="" textlink="">
      <xdr:nvSpPr>
        <xdr:cNvPr id="429" name="テキスト ボックス 428"/>
        <xdr:cNvSpPr txBox="1"/>
      </xdr:nvSpPr>
      <xdr:spPr>
        <a:xfrm>
          <a:off x="6851015" y="128022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134620</xdr:rowOff>
    </xdr:from>
    <xdr:to xmlns:xdr="http://schemas.openxmlformats.org/drawingml/2006/spreadsheetDrawing">
      <xdr:col>36</xdr:col>
      <xdr:colOff>165100</xdr:colOff>
      <xdr:row>78</xdr:row>
      <xdr:rowOff>66675</xdr:rowOff>
    </xdr:to>
    <xdr:sp macro="" textlink="">
      <xdr:nvSpPr>
        <xdr:cNvPr id="430" name="楕円 429"/>
        <xdr:cNvSpPr/>
      </xdr:nvSpPr>
      <xdr:spPr>
        <a:xfrm>
          <a:off x="6235700" y="13046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82550</xdr:rowOff>
    </xdr:from>
    <xdr:ext cx="534670" cy="253365"/>
    <xdr:sp macro="" textlink="">
      <xdr:nvSpPr>
        <xdr:cNvPr id="431" name="テキスト ボックス 430"/>
        <xdr:cNvSpPr txBox="1"/>
      </xdr:nvSpPr>
      <xdr:spPr>
        <a:xfrm>
          <a:off x="6038215" y="128270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2" name="正方形/長方形 431"/>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3" name="正方形/長方形 432"/>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5" name="正方形/長方形 434"/>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7" name="正方形/長方形 436"/>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075" cy="220345"/>
    <xdr:sp macro="" textlink="">
      <xdr:nvSpPr>
        <xdr:cNvPr id="440" name="テキスト ボックス 439"/>
        <xdr:cNvSpPr txBox="1"/>
      </xdr:nvSpPr>
      <xdr:spPr>
        <a:xfrm>
          <a:off x="5918200" y="145942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5956300" y="1677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5110" cy="255270"/>
    <xdr:sp macro="" textlink="">
      <xdr:nvSpPr>
        <xdr:cNvPr id="443" name="テキスト ボックス 442"/>
        <xdr:cNvSpPr txBox="1"/>
      </xdr:nvSpPr>
      <xdr:spPr>
        <a:xfrm>
          <a:off x="5726430" y="166281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5630" cy="255270"/>
    <xdr:sp macro="" textlink="">
      <xdr:nvSpPr>
        <xdr:cNvPr id="445" name="テキスト ボックス 444"/>
        <xdr:cNvSpPr txBox="1"/>
      </xdr:nvSpPr>
      <xdr:spPr>
        <a:xfrm>
          <a:off x="5417820" y="163423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5956300" y="16198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5630" cy="255270"/>
    <xdr:sp macro="" textlink="">
      <xdr:nvSpPr>
        <xdr:cNvPr id="447" name="テキスト ボックス 446"/>
        <xdr:cNvSpPr txBox="1"/>
      </xdr:nvSpPr>
      <xdr:spPr>
        <a:xfrm>
          <a:off x="5417820" y="160566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5270"/>
    <xdr:sp macro="" textlink="">
      <xdr:nvSpPr>
        <xdr:cNvPr id="449" name="テキスト ボックス 448"/>
        <xdr:cNvSpPr txBox="1"/>
      </xdr:nvSpPr>
      <xdr:spPr>
        <a:xfrm>
          <a:off x="541782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5956300" y="1562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5270"/>
    <xdr:sp macro="" textlink="">
      <xdr:nvSpPr>
        <xdr:cNvPr id="451" name="テキスト ボックス 450"/>
        <xdr:cNvSpPr txBox="1"/>
      </xdr:nvSpPr>
      <xdr:spPr>
        <a:xfrm>
          <a:off x="5417820" y="154851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5956300" y="15341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109220</xdr:rowOff>
    </xdr:from>
    <xdr:ext cx="595630" cy="254000"/>
    <xdr:sp macro="" textlink="">
      <xdr:nvSpPr>
        <xdr:cNvPr id="453" name="テキスト ボックス 452"/>
        <xdr:cNvSpPr txBox="1"/>
      </xdr:nvSpPr>
      <xdr:spPr>
        <a:xfrm>
          <a:off x="5417820" y="1520063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136525</xdr:rowOff>
    </xdr:from>
    <xdr:to xmlns:xdr="http://schemas.openxmlformats.org/drawingml/2006/spreadsheetDrawing">
      <xdr:col>59</xdr:col>
      <xdr:colOff>50800</xdr:colOff>
      <xdr:row>89</xdr:row>
      <xdr:rowOff>136525</xdr:rowOff>
    </xdr:to>
    <xdr:cxnSp macro="">
      <xdr:nvCxnSpPr>
        <xdr:cNvPr id="454" name="直線コネクタ 453"/>
        <xdr:cNvCxnSpPr/>
      </xdr:nvCxnSpPr>
      <xdr:spPr>
        <a:xfrm>
          <a:off x="5956300" y="15060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165100</xdr:rowOff>
    </xdr:from>
    <xdr:ext cx="595630" cy="249555"/>
    <xdr:sp macro="" textlink="">
      <xdr:nvSpPr>
        <xdr:cNvPr id="455" name="テキスト ボックス 454"/>
        <xdr:cNvSpPr txBox="1"/>
      </xdr:nvSpPr>
      <xdr:spPr>
        <a:xfrm>
          <a:off x="5417820" y="14921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9555"/>
    <xdr:sp macro="" textlink="">
      <xdr:nvSpPr>
        <xdr:cNvPr id="457" name="テキスト ボックス 456"/>
        <xdr:cNvSpPr txBox="1"/>
      </xdr:nvSpPr>
      <xdr:spPr>
        <a:xfrm>
          <a:off x="541782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140335</xdr:rowOff>
    </xdr:from>
    <xdr:to xmlns:xdr="http://schemas.openxmlformats.org/drawingml/2006/spreadsheetDrawing">
      <xdr:col>54</xdr:col>
      <xdr:colOff>171450</xdr:colOff>
      <xdr:row>99</xdr:row>
      <xdr:rowOff>635</xdr:rowOff>
    </xdr:to>
    <xdr:cxnSp macro="">
      <xdr:nvCxnSpPr>
        <xdr:cNvPr id="459" name="直線コネクタ 458"/>
        <xdr:cNvCxnSpPr/>
      </xdr:nvCxnSpPr>
      <xdr:spPr>
        <a:xfrm flipV="1">
          <a:off x="9429750" y="15231745"/>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0860" cy="259080"/>
    <xdr:sp macro="" textlink="">
      <xdr:nvSpPr>
        <xdr:cNvPr id="460" name="土木費最小値テキスト"/>
        <xdr:cNvSpPr txBox="1"/>
      </xdr:nvSpPr>
      <xdr:spPr>
        <a:xfrm>
          <a:off x="9480550" y="16635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9359900" y="16631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87630</xdr:rowOff>
    </xdr:from>
    <xdr:ext cx="594995" cy="249555"/>
    <xdr:sp macro="" textlink="">
      <xdr:nvSpPr>
        <xdr:cNvPr id="462" name="土木費最大値テキスト"/>
        <xdr:cNvSpPr txBox="1"/>
      </xdr:nvSpPr>
      <xdr:spPr>
        <a:xfrm>
          <a:off x="9480550" y="1501140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140335</xdr:rowOff>
    </xdr:from>
    <xdr:to xmlns:xdr="http://schemas.openxmlformats.org/drawingml/2006/spreadsheetDrawing">
      <xdr:col>55</xdr:col>
      <xdr:colOff>88900</xdr:colOff>
      <xdr:row>90</xdr:row>
      <xdr:rowOff>140335</xdr:rowOff>
    </xdr:to>
    <xdr:cxnSp macro="">
      <xdr:nvCxnSpPr>
        <xdr:cNvPr id="463" name="直線コネクタ 462"/>
        <xdr:cNvCxnSpPr/>
      </xdr:nvCxnSpPr>
      <xdr:spPr>
        <a:xfrm>
          <a:off x="9359900" y="1523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31115</xdr:rowOff>
    </xdr:from>
    <xdr:to xmlns:xdr="http://schemas.openxmlformats.org/drawingml/2006/spreadsheetDrawing">
      <xdr:col>55</xdr:col>
      <xdr:colOff>0</xdr:colOff>
      <xdr:row>96</xdr:row>
      <xdr:rowOff>55245</xdr:rowOff>
    </xdr:to>
    <xdr:cxnSp macro="">
      <xdr:nvCxnSpPr>
        <xdr:cNvPr id="464" name="直線コネクタ 463"/>
        <xdr:cNvCxnSpPr/>
      </xdr:nvCxnSpPr>
      <xdr:spPr>
        <a:xfrm flipV="1">
          <a:off x="8686800" y="16147415"/>
          <a:ext cx="742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100330</xdr:rowOff>
    </xdr:from>
    <xdr:ext cx="594995" cy="255270"/>
    <xdr:sp macro="" textlink="">
      <xdr:nvSpPr>
        <xdr:cNvPr id="465" name="土木費平均値テキスト"/>
        <xdr:cNvSpPr txBox="1"/>
      </xdr:nvSpPr>
      <xdr:spPr>
        <a:xfrm>
          <a:off x="9480550" y="16216630"/>
          <a:ext cx="5949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9398000" y="16238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55245</xdr:rowOff>
    </xdr:from>
    <xdr:to xmlns:xdr="http://schemas.openxmlformats.org/drawingml/2006/spreadsheetDrawing">
      <xdr:col>50</xdr:col>
      <xdr:colOff>114300</xdr:colOff>
      <xdr:row>96</xdr:row>
      <xdr:rowOff>101600</xdr:rowOff>
    </xdr:to>
    <xdr:cxnSp macro="">
      <xdr:nvCxnSpPr>
        <xdr:cNvPr id="467" name="直線コネクタ 466"/>
        <xdr:cNvCxnSpPr/>
      </xdr:nvCxnSpPr>
      <xdr:spPr>
        <a:xfrm flipV="1">
          <a:off x="7886700" y="16171545"/>
          <a:ext cx="800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86360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4995" cy="255270"/>
    <xdr:sp macro="" textlink="">
      <xdr:nvSpPr>
        <xdr:cNvPr id="469" name="テキスト ボックス 468"/>
        <xdr:cNvSpPr txBox="1"/>
      </xdr:nvSpPr>
      <xdr:spPr>
        <a:xfrm>
          <a:off x="8406130" y="163544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101600</xdr:rowOff>
    </xdr:from>
    <xdr:to xmlns:xdr="http://schemas.openxmlformats.org/drawingml/2006/spreadsheetDrawing">
      <xdr:col>45</xdr:col>
      <xdr:colOff>171450</xdr:colOff>
      <xdr:row>96</xdr:row>
      <xdr:rowOff>157480</xdr:rowOff>
    </xdr:to>
    <xdr:cxnSp macro="">
      <xdr:nvCxnSpPr>
        <xdr:cNvPr id="470" name="直線コネクタ 469"/>
        <xdr:cNvCxnSpPr/>
      </xdr:nvCxnSpPr>
      <xdr:spPr>
        <a:xfrm flipV="1">
          <a:off x="7080250" y="16217900"/>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7842250" y="16276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81915</xdr:rowOff>
    </xdr:from>
    <xdr:ext cx="594995" cy="259080"/>
    <xdr:sp macro="" textlink="">
      <xdr:nvSpPr>
        <xdr:cNvPr id="472" name="テキスト ボックス 471"/>
        <xdr:cNvSpPr txBox="1"/>
      </xdr:nvSpPr>
      <xdr:spPr>
        <a:xfrm>
          <a:off x="7612380" y="16369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157480</xdr:rowOff>
    </xdr:from>
    <xdr:to xmlns:xdr="http://schemas.openxmlformats.org/drawingml/2006/spreadsheetDrawing">
      <xdr:col>41</xdr:col>
      <xdr:colOff>50800</xdr:colOff>
      <xdr:row>97</xdr:row>
      <xdr:rowOff>81915</xdr:rowOff>
    </xdr:to>
    <xdr:cxnSp macro="">
      <xdr:nvCxnSpPr>
        <xdr:cNvPr id="473" name="直線コネクタ 472"/>
        <xdr:cNvCxnSpPr/>
      </xdr:nvCxnSpPr>
      <xdr:spPr>
        <a:xfrm flipV="1">
          <a:off x="6286500" y="16273780"/>
          <a:ext cx="7937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029450" y="162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104775</xdr:rowOff>
    </xdr:from>
    <xdr:ext cx="594995" cy="259080"/>
    <xdr:sp macro="" textlink="">
      <xdr:nvSpPr>
        <xdr:cNvPr id="475" name="テキスト ボックス 474"/>
        <xdr:cNvSpPr txBox="1"/>
      </xdr:nvSpPr>
      <xdr:spPr>
        <a:xfrm>
          <a:off x="6818630" y="163925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2357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137160</xdr:rowOff>
    </xdr:from>
    <xdr:ext cx="594995" cy="259080"/>
    <xdr:sp macro="" textlink="">
      <xdr:nvSpPr>
        <xdr:cNvPr id="477" name="テキスト ボックス 476"/>
        <xdr:cNvSpPr txBox="1"/>
      </xdr:nvSpPr>
      <xdr:spPr>
        <a:xfrm>
          <a:off x="6005830" y="16082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0" name="テキスト ボックス 479"/>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81" name="テキスト ボックス 480"/>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151765</xdr:rowOff>
    </xdr:from>
    <xdr:to xmlns:xdr="http://schemas.openxmlformats.org/drawingml/2006/spreadsheetDrawing">
      <xdr:col>55</xdr:col>
      <xdr:colOff>50800</xdr:colOff>
      <xdr:row>96</xdr:row>
      <xdr:rowOff>81915</xdr:rowOff>
    </xdr:to>
    <xdr:sp macro="" textlink="">
      <xdr:nvSpPr>
        <xdr:cNvPr id="483" name="楕円 482"/>
        <xdr:cNvSpPr/>
      </xdr:nvSpPr>
      <xdr:spPr>
        <a:xfrm>
          <a:off x="9398000" y="16096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3175</xdr:rowOff>
    </xdr:from>
    <xdr:ext cx="594995" cy="259080"/>
    <xdr:sp macro="" textlink="">
      <xdr:nvSpPr>
        <xdr:cNvPr id="484" name="土木費該当値テキスト"/>
        <xdr:cNvSpPr txBox="1"/>
      </xdr:nvSpPr>
      <xdr:spPr>
        <a:xfrm>
          <a:off x="9480550" y="159480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4445</xdr:rowOff>
    </xdr:from>
    <xdr:to xmlns:xdr="http://schemas.openxmlformats.org/drawingml/2006/spreadsheetDrawing">
      <xdr:col>50</xdr:col>
      <xdr:colOff>165100</xdr:colOff>
      <xdr:row>96</xdr:row>
      <xdr:rowOff>106045</xdr:rowOff>
    </xdr:to>
    <xdr:sp macro="" textlink="">
      <xdr:nvSpPr>
        <xdr:cNvPr id="485" name="楕円 484"/>
        <xdr:cNvSpPr/>
      </xdr:nvSpPr>
      <xdr:spPr>
        <a:xfrm>
          <a:off x="86360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122555</xdr:rowOff>
    </xdr:from>
    <xdr:ext cx="594995" cy="255270"/>
    <xdr:sp macro="" textlink="">
      <xdr:nvSpPr>
        <xdr:cNvPr id="486" name="テキスト ボックス 485"/>
        <xdr:cNvSpPr txBox="1"/>
      </xdr:nvSpPr>
      <xdr:spPr>
        <a:xfrm>
          <a:off x="8406130" y="158959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87" name="楕円 486"/>
        <xdr:cNvSpPr/>
      </xdr:nvSpPr>
      <xdr:spPr>
        <a:xfrm>
          <a:off x="7842250" y="16167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168910</xdr:rowOff>
    </xdr:from>
    <xdr:ext cx="594995" cy="255270"/>
    <xdr:sp macro="" textlink="">
      <xdr:nvSpPr>
        <xdr:cNvPr id="488" name="テキスト ボックス 487"/>
        <xdr:cNvSpPr txBox="1"/>
      </xdr:nvSpPr>
      <xdr:spPr>
        <a:xfrm>
          <a:off x="7612380" y="159423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106680</xdr:rowOff>
    </xdr:from>
    <xdr:to xmlns:xdr="http://schemas.openxmlformats.org/drawingml/2006/spreadsheetDrawing">
      <xdr:col>41</xdr:col>
      <xdr:colOff>101600</xdr:colOff>
      <xdr:row>97</xdr:row>
      <xdr:rowOff>36830</xdr:rowOff>
    </xdr:to>
    <xdr:sp macro="" textlink="">
      <xdr:nvSpPr>
        <xdr:cNvPr id="489" name="楕円 488"/>
        <xdr:cNvSpPr/>
      </xdr:nvSpPr>
      <xdr:spPr>
        <a:xfrm>
          <a:off x="702945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53340</xdr:rowOff>
    </xdr:from>
    <xdr:ext cx="594995" cy="255270"/>
    <xdr:sp macro="" textlink="">
      <xdr:nvSpPr>
        <xdr:cNvPr id="490" name="テキスト ボックス 489"/>
        <xdr:cNvSpPr txBox="1"/>
      </xdr:nvSpPr>
      <xdr:spPr>
        <a:xfrm>
          <a:off x="6818630" y="159981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31115</xdr:rowOff>
    </xdr:from>
    <xdr:to xmlns:xdr="http://schemas.openxmlformats.org/drawingml/2006/spreadsheetDrawing">
      <xdr:col>36</xdr:col>
      <xdr:colOff>165100</xdr:colOff>
      <xdr:row>97</xdr:row>
      <xdr:rowOff>132715</xdr:rowOff>
    </xdr:to>
    <xdr:sp macro="" textlink="">
      <xdr:nvSpPr>
        <xdr:cNvPr id="491" name="楕円 490"/>
        <xdr:cNvSpPr/>
      </xdr:nvSpPr>
      <xdr:spPr>
        <a:xfrm>
          <a:off x="6235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123825</xdr:rowOff>
    </xdr:from>
    <xdr:ext cx="594995" cy="255270"/>
    <xdr:sp macro="" textlink="">
      <xdr:nvSpPr>
        <xdr:cNvPr id="492" name="テキスト ボックス 491"/>
        <xdr:cNvSpPr txBox="1"/>
      </xdr:nvSpPr>
      <xdr:spPr>
        <a:xfrm>
          <a:off x="6005830" y="164115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3" name="正方形/長方形 492"/>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4" name="正方形/長方形 493"/>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6" name="正方形/長方形 495"/>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8" name="正方形/長方形 497"/>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0" name="正方形/長方形 499"/>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1" name="テキスト ボックス 500"/>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2" name="直線コネクタ 501"/>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136525</xdr:rowOff>
    </xdr:from>
    <xdr:to xmlns:xdr="http://schemas.openxmlformats.org/drawingml/2006/spreadsheetDrawing">
      <xdr:col>89</xdr:col>
      <xdr:colOff>171450</xdr:colOff>
      <xdr:row>38</xdr:row>
      <xdr:rowOff>136525</xdr:rowOff>
    </xdr:to>
    <xdr:cxnSp macro="">
      <xdr:nvCxnSpPr>
        <xdr:cNvPr id="503" name="直線コネクタ 502"/>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45110" cy="249555"/>
    <xdr:sp macro="" textlink="">
      <xdr:nvSpPr>
        <xdr:cNvPr id="504" name="テキスト ボックス 503"/>
        <xdr:cNvSpPr txBox="1"/>
      </xdr:nvSpPr>
      <xdr:spPr>
        <a:xfrm>
          <a:off x="10977880" y="63715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171450</xdr:colOff>
      <xdr:row>36</xdr:row>
      <xdr:rowOff>24765</xdr:rowOff>
    </xdr:to>
    <xdr:cxnSp macro="">
      <xdr:nvCxnSpPr>
        <xdr:cNvPr id="505" name="直線コネクタ 504"/>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53340</xdr:rowOff>
    </xdr:from>
    <xdr:ext cx="595630" cy="249555"/>
    <xdr:sp macro="" textlink="">
      <xdr:nvSpPr>
        <xdr:cNvPr id="506" name="テキスト ボックス 505"/>
        <xdr:cNvSpPr txBox="1"/>
      </xdr:nvSpPr>
      <xdr:spPr>
        <a:xfrm>
          <a:off x="10669270" y="59245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80645</xdr:rowOff>
    </xdr:from>
    <xdr:to xmlns:xdr="http://schemas.openxmlformats.org/drawingml/2006/spreadsheetDrawing">
      <xdr:col>89</xdr:col>
      <xdr:colOff>171450</xdr:colOff>
      <xdr:row>33</xdr:row>
      <xdr:rowOff>80645</xdr:rowOff>
    </xdr:to>
    <xdr:cxnSp macro="">
      <xdr:nvCxnSpPr>
        <xdr:cNvPr id="507" name="直線コネクタ 506"/>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109220</xdr:rowOff>
    </xdr:from>
    <xdr:ext cx="595630" cy="249555"/>
    <xdr:sp macro="" textlink="">
      <xdr:nvSpPr>
        <xdr:cNvPr id="508" name="テキスト ボックス 507"/>
        <xdr:cNvSpPr txBox="1"/>
      </xdr:nvSpPr>
      <xdr:spPr>
        <a:xfrm>
          <a:off x="10669270" y="54775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136525</xdr:rowOff>
    </xdr:from>
    <xdr:to xmlns:xdr="http://schemas.openxmlformats.org/drawingml/2006/spreadsheetDrawing">
      <xdr:col>89</xdr:col>
      <xdr:colOff>171450</xdr:colOff>
      <xdr:row>30</xdr:row>
      <xdr:rowOff>136525</xdr:rowOff>
    </xdr:to>
    <xdr:cxnSp macro="">
      <xdr:nvCxnSpPr>
        <xdr:cNvPr id="509" name="直線コネクタ 508"/>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165100</xdr:rowOff>
    </xdr:from>
    <xdr:ext cx="595630" cy="249555"/>
    <xdr:sp macro="" textlink="">
      <xdr:nvSpPr>
        <xdr:cNvPr id="510" name="テキスト ボックス 509"/>
        <xdr:cNvSpPr txBox="1"/>
      </xdr:nvSpPr>
      <xdr:spPr>
        <a:xfrm>
          <a:off x="10669270" y="50304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1" name="直線コネクタ 510"/>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9555"/>
    <xdr:sp macro="" textlink="">
      <xdr:nvSpPr>
        <xdr:cNvPr id="512" name="テキスト ボックス 511"/>
        <xdr:cNvSpPr txBox="1"/>
      </xdr:nvSpPr>
      <xdr:spPr>
        <a:xfrm>
          <a:off x="106692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3"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96520</xdr:rowOff>
    </xdr:from>
    <xdr:to xmlns:xdr="http://schemas.openxmlformats.org/drawingml/2006/spreadsheetDrawing">
      <xdr:col>85</xdr:col>
      <xdr:colOff>126365</xdr:colOff>
      <xdr:row>38</xdr:row>
      <xdr:rowOff>121920</xdr:rowOff>
    </xdr:to>
    <xdr:cxnSp macro="">
      <xdr:nvCxnSpPr>
        <xdr:cNvPr id="514" name="直線コネクタ 513"/>
        <xdr:cNvCxnSpPr/>
      </xdr:nvCxnSpPr>
      <xdr:spPr>
        <a:xfrm flipV="1">
          <a:off x="14698345" y="529717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125730</xdr:rowOff>
    </xdr:from>
    <xdr:ext cx="469900" cy="249555"/>
    <xdr:sp macro="" textlink="">
      <xdr:nvSpPr>
        <xdr:cNvPr id="515" name="消防費最小値テキスト"/>
        <xdr:cNvSpPr txBox="1"/>
      </xdr:nvSpPr>
      <xdr:spPr>
        <a:xfrm>
          <a:off x="14744700" y="64998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121920</xdr:rowOff>
    </xdr:from>
    <xdr:to xmlns:xdr="http://schemas.openxmlformats.org/drawingml/2006/spreadsheetDrawing">
      <xdr:col>86</xdr:col>
      <xdr:colOff>25400</xdr:colOff>
      <xdr:row>38</xdr:row>
      <xdr:rowOff>121920</xdr:rowOff>
    </xdr:to>
    <xdr:cxnSp macro="">
      <xdr:nvCxnSpPr>
        <xdr:cNvPr id="516" name="直線コネクタ 515"/>
        <xdr:cNvCxnSpPr/>
      </xdr:nvCxnSpPr>
      <xdr:spPr>
        <a:xfrm>
          <a:off x="14611350" y="6496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44450</xdr:rowOff>
    </xdr:from>
    <xdr:ext cx="598805" cy="253365"/>
    <xdr:sp macro="" textlink="">
      <xdr:nvSpPr>
        <xdr:cNvPr id="517" name="消防費最大値テキスト"/>
        <xdr:cNvSpPr txBox="1"/>
      </xdr:nvSpPr>
      <xdr:spPr>
        <a:xfrm>
          <a:off x="14744700" y="50774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96520</xdr:rowOff>
    </xdr:from>
    <xdr:to xmlns:xdr="http://schemas.openxmlformats.org/drawingml/2006/spreadsheetDrawing">
      <xdr:col>86</xdr:col>
      <xdr:colOff>25400</xdr:colOff>
      <xdr:row>31</xdr:row>
      <xdr:rowOff>96520</xdr:rowOff>
    </xdr:to>
    <xdr:cxnSp macro="">
      <xdr:nvCxnSpPr>
        <xdr:cNvPr id="518" name="直線コネクタ 517"/>
        <xdr:cNvCxnSpPr/>
      </xdr:nvCxnSpPr>
      <xdr:spPr>
        <a:xfrm>
          <a:off x="14611350" y="5297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57785</xdr:rowOff>
    </xdr:from>
    <xdr:to xmlns:xdr="http://schemas.openxmlformats.org/drawingml/2006/spreadsheetDrawing">
      <xdr:col>85</xdr:col>
      <xdr:colOff>127000</xdr:colOff>
      <xdr:row>38</xdr:row>
      <xdr:rowOff>59690</xdr:rowOff>
    </xdr:to>
    <xdr:cxnSp macro="">
      <xdr:nvCxnSpPr>
        <xdr:cNvPr id="519" name="直線コネクタ 518"/>
        <xdr:cNvCxnSpPr/>
      </xdr:nvCxnSpPr>
      <xdr:spPr>
        <a:xfrm flipV="1">
          <a:off x="13938250" y="643191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147955</xdr:rowOff>
    </xdr:from>
    <xdr:ext cx="534670" cy="249555"/>
    <xdr:sp macro="" textlink="">
      <xdr:nvSpPr>
        <xdr:cNvPr id="520" name="消防費平均値テキスト"/>
        <xdr:cNvSpPr txBox="1"/>
      </xdr:nvSpPr>
      <xdr:spPr>
        <a:xfrm>
          <a:off x="14744700" y="61868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125730</xdr:rowOff>
    </xdr:from>
    <xdr:to xmlns:xdr="http://schemas.openxmlformats.org/drawingml/2006/spreadsheetDrawing">
      <xdr:col>85</xdr:col>
      <xdr:colOff>171450</xdr:colOff>
      <xdr:row>38</xdr:row>
      <xdr:rowOff>57150</xdr:rowOff>
    </xdr:to>
    <xdr:sp macro="" textlink="">
      <xdr:nvSpPr>
        <xdr:cNvPr id="521" name="フローチャート: 判断 520"/>
        <xdr:cNvSpPr/>
      </xdr:nvSpPr>
      <xdr:spPr>
        <a:xfrm>
          <a:off x="14649450" y="6332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71120</xdr:rowOff>
    </xdr:from>
    <xdr:to xmlns:xdr="http://schemas.openxmlformats.org/drawingml/2006/spreadsheetDrawing">
      <xdr:col>81</xdr:col>
      <xdr:colOff>50800</xdr:colOff>
      <xdr:row>38</xdr:row>
      <xdr:rowOff>59690</xdr:rowOff>
    </xdr:to>
    <xdr:cxnSp macro="">
      <xdr:nvCxnSpPr>
        <xdr:cNvPr id="522" name="直線コネクタ 521"/>
        <xdr:cNvCxnSpPr/>
      </xdr:nvCxnSpPr>
      <xdr:spPr>
        <a:xfrm>
          <a:off x="13144500" y="6277610"/>
          <a:ext cx="7937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59055</xdr:rowOff>
    </xdr:to>
    <xdr:sp macro="" textlink="">
      <xdr:nvSpPr>
        <xdr:cNvPr id="523" name="フローチャート: 判断 522"/>
        <xdr:cNvSpPr/>
      </xdr:nvSpPr>
      <xdr:spPr>
        <a:xfrm>
          <a:off x="13887450" y="6334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74930</xdr:rowOff>
    </xdr:from>
    <xdr:ext cx="530860" cy="253365"/>
    <xdr:sp macro="" textlink="">
      <xdr:nvSpPr>
        <xdr:cNvPr id="524" name="テキスト ボックス 523"/>
        <xdr:cNvSpPr txBox="1"/>
      </xdr:nvSpPr>
      <xdr:spPr>
        <a:xfrm>
          <a:off x="13709015" y="61137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71120</xdr:rowOff>
    </xdr:from>
    <xdr:to xmlns:xdr="http://schemas.openxmlformats.org/drawingml/2006/spreadsheetDrawing">
      <xdr:col>76</xdr:col>
      <xdr:colOff>114300</xdr:colOff>
      <xdr:row>38</xdr:row>
      <xdr:rowOff>48895</xdr:rowOff>
    </xdr:to>
    <xdr:cxnSp macro="">
      <xdr:nvCxnSpPr>
        <xdr:cNvPr id="525" name="直線コネクタ 524"/>
        <xdr:cNvCxnSpPr/>
      </xdr:nvCxnSpPr>
      <xdr:spPr>
        <a:xfrm flipV="1">
          <a:off x="12344400" y="6277610"/>
          <a:ext cx="8001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97790</xdr:rowOff>
    </xdr:from>
    <xdr:to xmlns:xdr="http://schemas.openxmlformats.org/drawingml/2006/spreadsheetDrawing">
      <xdr:col>76</xdr:col>
      <xdr:colOff>165100</xdr:colOff>
      <xdr:row>38</xdr:row>
      <xdr:rowOff>29845</xdr:rowOff>
    </xdr:to>
    <xdr:sp macro="" textlink="">
      <xdr:nvSpPr>
        <xdr:cNvPr id="526" name="フローチャート: 判断 525"/>
        <xdr:cNvSpPr/>
      </xdr:nvSpPr>
      <xdr:spPr>
        <a:xfrm>
          <a:off x="13093700" y="6304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20955</xdr:rowOff>
    </xdr:from>
    <xdr:ext cx="534670" cy="253365"/>
    <xdr:sp macro="" textlink="">
      <xdr:nvSpPr>
        <xdr:cNvPr id="527" name="テキスト ボックス 526"/>
        <xdr:cNvSpPr txBox="1"/>
      </xdr:nvSpPr>
      <xdr:spPr>
        <a:xfrm>
          <a:off x="12896215" y="6395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45085</xdr:rowOff>
    </xdr:from>
    <xdr:to xmlns:xdr="http://schemas.openxmlformats.org/drawingml/2006/spreadsheetDrawing">
      <xdr:col>71</xdr:col>
      <xdr:colOff>171450</xdr:colOff>
      <xdr:row>38</xdr:row>
      <xdr:rowOff>48895</xdr:rowOff>
    </xdr:to>
    <xdr:cxnSp macro="">
      <xdr:nvCxnSpPr>
        <xdr:cNvPr id="528" name="直線コネクタ 527"/>
        <xdr:cNvCxnSpPr/>
      </xdr:nvCxnSpPr>
      <xdr:spPr>
        <a:xfrm>
          <a:off x="11537950" y="641921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135890</xdr:rowOff>
    </xdr:from>
    <xdr:to xmlns:xdr="http://schemas.openxmlformats.org/drawingml/2006/spreadsheetDrawing">
      <xdr:col>72</xdr:col>
      <xdr:colOff>38100</xdr:colOff>
      <xdr:row>38</xdr:row>
      <xdr:rowOff>67945</xdr:rowOff>
    </xdr:to>
    <xdr:sp macro="" textlink="">
      <xdr:nvSpPr>
        <xdr:cNvPr id="529" name="フローチャート: 判断 528"/>
        <xdr:cNvSpPr/>
      </xdr:nvSpPr>
      <xdr:spPr>
        <a:xfrm>
          <a:off x="12299950" y="63423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84455</xdr:rowOff>
    </xdr:from>
    <xdr:ext cx="530860" cy="249555"/>
    <xdr:sp macro="" textlink="">
      <xdr:nvSpPr>
        <xdr:cNvPr id="530" name="テキスト ボックス 529"/>
        <xdr:cNvSpPr txBox="1"/>
      </xdr:nvSpPr>
      <xdr:spPr>
        <a:xfrm>
          <a:off x="12102465" y="61233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132715</xdr:rowOff>
    </xdr:from>
    <xdr:to xmlns:xdr="http://schemas.openxmlformats.org/drawingml/2006/spreadsheetDrawing">
      <xdr:col>67</xdr:col>
      <xdr:colOff>101600</xdr:colOff>
      <xdr:row>38</xdr:row>
      <xdr:rowOff>64135</xdr:rowOff>
    </xdr:to>
    <xdr:sp macro="" textlink="">
      <xdr:nvSpPr>
        <xdr:cNvPr id="531" name="フローチャート: 判断 530"/>
        <xdr:cNvSpPr/>
      </xdr:nvSpPr>
      <xdr:spPr>
        <a:xfrm>
          <a:off x="11487150" y="6339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80645</xdr:rowOff>
    </xdr:from>
    <xdr:ext cx="530860" cy="253365"/>
    <xdr:sp macro="" textlink="">
      <xdr:nvSpPr>
        <xdr:cNvPr id="532" name="テキスト ボックス 531"/>
        <xdr:cNvSpPr txBox="1"/>
      </xdr:nvSpPr>
      <xdr:spPr>
        <a:xfrm>
          <a:off x="11308715" y="61194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3" name="テキスト ボックス 532"/>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53365"/>
    <xdr:sp macro="" textlink="">
      <xdr:nvSpPr>
        <xdr:cNvPr id="534" name="テキスト ボックス 533"/>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5" name="テキスト ボックス 534"/>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6" name="テキスト ボックス 535"/>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53365"/>
    <xdr:sp macro="" textlink="">
      <xdr:nvSpPr>
        <xdr:cNvPr id="537" name="テキスト ボックス 536"/>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7620</xdr:rowOff>
    </xdr:from>
    <xdr:to xmlns:xdr="http://schemas.openxmlformats.org/drawingml/2006/spreadsheetDrawing">
      <xdr:col>85</xdr:col>
      <xdr:colOff>171450</xdr:colOff>
      <xdr:row>38</xdr:row>
      <xdr:rowOff>107315</xdr:rowOff>
    </xdr:to>
    <xdr:sp macro="" textlink="">
      <xdr:nvSpPr>
        <xdr:cNvPr id="538" name="楕円 537"/>
        <xdr:cNvSpPr/>
      </xdr:nvSpPr>
      <xdr:spPr>
        <a:xfrm>
          <a:off x="14649450" y="63817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104775</xdr:rowOff>
    </xdr:from>
    <xdr:ext cx="534670" cy="249555"/>
    <xdr:sp macro="" textlink="">
      <xdr:nvSpPr>
        <xdr:cNvPr id="539" name="消防費該当値テキスト"/>
        <xdr:cNvSpPr txBox="1"/>
      </xdr:nvSpPr>
      <xdr:spPr>
        <a:xfrm>
          <a:off x="14744700" y="63112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10160</xdr:rowOff>
    </xdr:from>
    <xdr:to xmlns:xdr="http://schemas.openxmlformats.org/drawingml/2006/spreadsheetDrawing">
      <xdr:col>81</xdr:col>
      <xdr:colOff>101600</xdr:colOff>
      <xdr:row>38</xdr:row>
      <xdr:rowOff>109220</xdr:rowOff>
    </xdr:to>
    <xdr:sp macro="" textlink="">
      <xdr:nvSpPr>
        <xdr:cNvPr id="540" name="楕円 539"/>
        <xdr:cNvSpPr/>
      </xdr:nvSpPr>
      <xdr:spPr>
        <a:xfrm>
          <a:off x="13887450" y="6384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100330</xdr:rowOff>
    </xdr:from>
    <xdr:ext cx="530860" cy="253365"/>
    <xdr:sp macro="" textlink="">
      <xdr:nvSpPr>
        <xdr:cNvPr id="541" name="テキスト ボックス 540"/>
        <xdr:cNvSpPr txBox="1"/>
      </xdr:nvSpPr>
      <xdr:spPr>
        <a:xfrm>
          <a:off x="13709015" y="64744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20955</xdr:rowOff>
    </xdr:from>
    <xdr:to xmlns:xdr="http://schemas.openxmlformats.org/drawingml/2006/spreadsheetDrawing">
      <xdr:col>76</xdr:col>
      <xdr:colOff>165100</xdr:colOff>
      <xdr:row>37</xdr:row>
      <xdr:rowOff>120015</xdr:rowOff>
    </xdr:to>
    <xdr:sp macro="" textlink="">
      <xdr:nvSpPr>
        <xdr:cNvPr id="542" name="楕円 541"/>
        <xdr:cNvSpPr/>
      </xdr:nvSpPr>
      <xdr:spPr>
        <a:xfrm>
          <a:off x="13093700" y="6227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136525</xdr:rowOff>
    </xdr:from>
    <xdr:ext cx="594995" cy="253365"/>
    <xdr:sp macro="" textlink="">
      <xdr:nvSpPr>
        <xdr:cNvPr id="543" name="テキスト ボックス 542"/>
        <xdr:cNvSpPr txBox="1"/>
      </xdr:nvSpPr>
      <xdr:spPr>
        <a:xfrm>
          <a:off x="12863830" y="60077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166370</xdr:rowOff>
    </xdr:from>
    <xdr:to xmlns:xdr="http://schemas.openxmlformats.org/drawingml/2006/spreadsheetDrawing">
      <xdr:col>72</xdr:col>
      <xdr:colOff>38100</xdr:colOff>
      <xdr:row>38</xdr:row>
      <xdr:rowOff>97790</xdr:rowOff>
    </xdr:to>
    <xdr:sp macro="" textlink="">
      <xdr:nvSpPr>
        <xdr:cNvPr id="544" name="楕円 543"/>
        <xdr:cNvSpPr/>
      </xdr:nvSpPr>
      <xdr:spPr>
        <a:xfrm>
          <a:off x="12299950" y="63728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89535</xdr:rowOff>
    </xdr:from>
    <xdr:ext cx="530860" cy="249555"/>
    <xdr:sp macro="" textlink="">
      <xdr:nvSpPr>
        <xdr:cNvPr id="545" name="テキスト ボックス 544"/>
        <xdr:cNvSpPr txBox="1"/>
      </xdr:nvSpPr>
      <xdr:spPr>
        <a:xfrm>
          <a:off x="12102465" y="6463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163195</xdr:rowOff>
    </xdr:from>
    <xdr:to xmlns:xdr="http://schemas.openxmlformats.org/drawingml/2006/spreadsheetDrawing">
      <xdr:col>67</xdr:col>
      <xdr:colOff>101600</xdr:colOff>
      <xdr:row>38</xdr:row>
      <xdr:rowOff>95250</xdr:rowOff>
    </xdr:to>
    <xdr:sp macro="" textlink="">
      <xdr:nvSpPr>
        <xdr:cNvPr id="546" name="楕円 545"/>
        <xdr:cNvSpPr/>
      </xdr:nvSpPr>
      <xdr:spPr>
        <a:xfrm>
          <a:off x="11487150" y="63696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86360</xdr:rowOff>
    </xdr:from>
    <xdr:ext cx="530860" cy="249555"/>
    <xdr:sp macro="" textlink="">
      <xdr:nvSpPr>
        <xdr:cNvPr id="547" name="テキスト ボックス 546"/>
        <xdr:cNvSpPr txBox="1"/>
      </xdr:nvSpPr>
      <xdr:spPr>
        <a:xfrm>
          <a:off x="11308715" y="64604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8" name="正方形/長方形 547"/>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9" name="正方形/長方形 548"/>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1" name="正方形/長方形 550"/>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3" name="正方形/長方形 552"/>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5" name="正方形/長方形 554"/>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6" name="テキスト ボックス 555"/>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7" name="直線コネクタ 556"/>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58" name="直線コネクタ 557"/>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5110" cy="249555"/>
    <xdr:sp macro="" textlink="">
      <xdr:nvSpPr>
        <xdr:cNvPr id="559" name="テキスト ボックス 558"/>
        <xdr:cNvSpPr txBox="1"/>
      </xdr:nvSpPr>
      <xdr:spPr>
        <a:xfrm>
          <a:off x="10977880" y="97993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60" name="直線コネクタ 559"/>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34925</xdr:rowOff>
    </xdr:from>
    <xdr:ext cx="595630" cy="249555"/>
    <xdr:sp macro="" textlink="">
      <xdr:nvSpPr>
        <xdr:cNvPr id="561" name="テキスト ボックス 560"/>
        <xdr:cNvSpPr txBox="1"/>
      </xdr:nvSpPr>
      <xdr:spPr>
        <a:xfrm>
          <a:off x="10669270" y="94265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62" name="直線コネクタ 561"/>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165100</xdr:rowOff>
    </xdr:from>
    <xdr:ext cx="595630" cy="249555"/>
    <xdr:sp macro="" textlink="">
      <xdr:nvSpPr>
        <xdr:cNvPr id="563" name="テキスト ボックス 562"/>
        <xdr:cNvSpPr txBox="1"/>
      </xdr:nvSpPr>
      <xdr:spPr>
        <a:xfrm>
          <a:off x="10669270" y="9053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64" name="直線コネクタ 563"/>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128270</xdr:rowOff>
    </xdr:from>
    <xdr:ext cx="595630" cy="249555"/>
    <xdr:sp macro="" textlink="">
      <xdr:nvSpPr>
        <xdr:cNvPr id="565" name="テキスト ボックス 564"/>
        <xdr:cNvSpPr txBox="1"/>
      </xdr:nvSpPr>
      <xdr:spPr>
        <a:xfrm>
          <a:off x="10669270" y="86817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171450</xdr:colOff>
      <xdr:row>50</xdr:row>
      <xdr:rowOff>61595</xdr:rowOff>
    </xdr:to>
    <xdr:cxnSp macro="">
      <xdr:nvCxnSpPr>
        <xdr:cNvPr id="566" name="直線コネクタ 565"/>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90805</xdr:rowOff>
    </xdr:from>
    <xdr:ext cx="595630" cy="249555"/>
    <xdr:sp macro="" textlink="">
      <xdr:nvSpPr>
        <xdr:cNvPr id="567" name="テキスト ボックス 566"/>
        <xdr:cNvSpPr txBox="1"/>
      </xdr:nvSpPr>
      <xdr:spPr>
        <a:xfrm>
          <a:off x="10669270" y="83089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8" name="直線コネクタ 567"/>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53340</xdr:rowOff>
    </xdr:from>
    <xdr:ext cx="685800" cy="249555"/>
    <xdr:sp macro="" textlink="">
      <xdr:nvSpPr>
        <xdr:cNvPr id="569" name="テキスト ボックス 568"/>
        <xdr:cNvSpPr txBox="1"/>
      </xdr:nvSpPr>
      <xdr:spPr>
        <a:xfrm>
          <a:off x="1059815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70"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123190</xdr:rowOff>
    </xdr:from>
    <xdr:to xmlns:xdr="http://schemas.openxmlformats.org/drawingml/2006/spreadsheetDrawing">
      <xdr:col>85</xdr:col>
      <xdr:colOff>126365</xdr:colOff>
      <xdr:row>58</xdr:row>
      <xdr:rowOff>117475</xdr:rowOff>
    </xdr:to>
    <xdr:cxnSp macro="">
      <xdr:nvCxnSpPr>
        <xdr:cNvPr id="571" name="直線コネクタ 570"/>
        <xdr:cNvCxnSpPr/>
      </xdr:nvCxnSpPr>
      <xdr:spPr>
        <a:xfrm flipV="1">
          <a:off x="14698345" y="8509000"/>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121920</xdr:rowOff>
    </xdr:from>
    <xdr:ext cx="534670" cy="249555"/>
    <xdr:sp macro="" textlink="">
      <xdr:nvSpPr>
        <xdr:cNvPr id="572" name="教育費最小値テキスト"/>
        <xdr:cNvSpPr txBox="1"/>
      </xdr:nvSpPr>
      <xdr:spPr>
        <a:xfrm>
          <a:off x="14744700" y="98488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117475</xdr:rowOff>
    </xdr:from>
    <xdr:to xmlns:xdr="http://schemas.openxmlformats.org/drawingml/2006/spreadsheetDrawing">
      <xdr:col>86</xdr:col>
      <xdr:colOff>25400</xdr:colOff>
      <xdr:row>58</xdr:row>
      <xdr:rowOff>117475</xdr:rowOff>
    </xdr:to>
    <xdr:cxnSp macro="">
      <xdr:nvCxnSpPr>
        <xdr:cNvPr id="573" name="直線コネクタ 572"/>
        <xdr:cNvCxnSpPr/>
      </xdr:nvCxnSpPr>
      <xdr:spPr>
        <a:xfrm>
          <a:off x="14611350" y="9844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71120</xdr:rowOff>
    </xdr:from>
    <xdr:ext cx="598805" cy="249555"/>
    <xdr:sp macro="" textlink="">
      <xdr:nvSpPr>
        <xdr:cNvPr id="574" name="教育費最大値テキスト"/>
        <xdr:cNvSpPr txBox="1"/>
      </xdr:nvSpPr>
      <xdr:spPr>
        <a:xfrm>
          <a:off x="14744700" y="82892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123190</xdr:rowOff>
    </xdr:from>
    <xdr:to xmlns:xdr="http://schemas.openxmlformats.org/drawingml/2006/spreadsheetDrawing">
      <xdr:col>86</xdr:col>
      <xdr:colOff>25400</xdr:colOff>
      <xdr:row>50</xdr:row>
      <xdr:rowOff>123190</xdr:rowOff>
    </xdr:to>
    <xdr:cxnSp macro="">
      <xdr:nvCxnSpPr>
        <xdr:cNvPr id="575" name="直線コネクタ 574"/>
        <xdr:cNvCxnSpPr/>
      </xdr:nvCxnSpPr>
      <xdr:spPr>
        <a:xfrm>
          <a:off x="14611350" y="850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39370</xdr:rowOff>
    </xdr:from>
    <xdr:to xmlns:xdr="http://schemas.openxmlformats.org/drawingml/2006/spreadsheetDrawing">
      <xdr:col>85</xdr:col>
      <xdr:colOff>127000</xdr:colOff>
      <xdr:row>57</xdr:row>
      <xdr:rowOff>63500</xdr:rowOff>
    </xdr:to>
    <xdr:cxnSp macro="">
      <xdr:nvCxnSpPr>
        <xdr:cNvPr id="576" name="直線コネクタ 575"/>
        <xdr:cNvCxnSpPr/>
      </xdr:nvCxnSpPr>
      <xdr:spPr>
        <a:xfrm flipV="1">
          <a:off x="13938250" y="959866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52070</xdr:rowOff>
    </xdr:from>
    <xdr:ext cx="598805" cy="249555"/>
    <xdr:sp macro="" textlink="">
      <xdr:nvSpPr>
        <xdr:cNvPr id="577" name="教育費平均値テキスト"/>
        <xdr:cNvSpPr txBox="1"/>
      </xdr:nvSpPr>
      <xdr:spPr>
        <a:xfrm>
          <a:off x="14744700" y="961136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73025</xdr:rowOff>
    </xdr:from>
    <xdr:to xmlns:xdr="http://schemas.openxmlformats.org/drawingml/2006/spreadsheetDrawing">
      <xdr:col>85</xdr:col>
      <xdr:colOff>171450</xdr:colOff>
      <xdr:row>58</xdr:row>
      <xdr:rowOff>5080</xdr:rowOff>
    </xdr:to>
    <xdr:sp macro="" textlink="">
      <xdr:nvSpPr>
        <xdr:cNvPr id="578" name="フローチャート: 判断 577"/>
        <xdr:cNvSpPr/>
      </xdr:nvSpPr>
      <xdr:spPr>
        <a:xfrm>
          <a:off x="14649450" y="96323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21590</xdr:rowOff>
    </xdr:from>
    <xdr:to xmlns:xdr="http://schemas.openxmlformats.org/drawingml/2006/spreadsheetDrawing">
      <xdr:col>81</xdr:col>
      <xdr:colOff>50800</xdr:colOff>
      <xdr:row>57</xdr:row>
      <xdr:rowOff>63500</xdr:rowOff>
    </xdr:to>
    <xdr:cxnSp macro="">
      <xdr:nvCxnSpPr>
        <xdr:cNvPr id="579" name="直線コネクタ 578"/>
        <xdr:cNvCxnSpPr/>
      </xdr:nvCxnSpPr>
      <xdr:spPr>
        <a:xfrm>
          <a:off x="13144500" y="958088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3887450" y="9629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160655</xdr:rowOff>
    </xdr:from>
    <xdr:ext cx="594995" cy="249555"/>
    <xdr:sp macro="" textlink="">
      <xdr:nvSpPr>
        <xdr:cNvPr id="581" name="テキスト ボックス 580"/>
        <xdr:cNvSpPr txBox="1"/>
      </xdr:nvSpPr>
      <xdr:spPr>
        <a:xfrm>
          <a:off x="13676630" y="97199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21590</xdr:rowOff>
    </xdr:from>
    <xdr:to xmlns:xdr="http://schemas.openxmlformats.org/drawingml/2006/spreadsheetDrawing">
      <xdr:col>76</xdr:col>
      <xdr:colOff>114300</xdr:colOff>
      <xdr:row>57</xdr:row>
      <xdr:rowOff>99695</xdr:rowOff>
    </xdr:to>
    <xdr:cxnSp macro="">
      <xdr:nvCxnSpPr>
        <xdr:cNvPr id="582" name="直線コネクタ 581"/>
        <xdr:cNvCxnSpPr/>
      </xdr:nvCxnSpPr>
      <xdr:spPr>
        <a:xfrm flipV="1">
          <a:off x="12344400" y="9580880"/>
          <a:ext cx="8001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68580</xdr:rowOff>
    </xdr:from>
    <xdr:to xmlns:xdr="http://schemas.openxmlformats.org/drawingml/2006/spreadsheetDrawing">
      <xdr:col>76</xdr:col>
      <xdr:colOff>165100</xdr:colOff>
      <xdr:row>57</xdr:row>
      <xdr:rowOff>167640</xdr:rowOff>
    </xdr:to>
    <xdr:sp macro="" textlink="">
      <xdr:nvSpPr>
        <xdr:cNvPr id="583" name="フローチャート: 判断 582"/>
        <xdr:cNvSpPr/>
      </xdr:nvSpPr>
      <xdr:spPr>
        <a:xfrm>
          <a:off x="13093700" y="9627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159385</xdr:rowOff>
    </xdr:from>
    <xdr:ext cx="594995" cy="249555"/>
    <xdr:sp macro="" textlink="">
      <xdr:nvSpPr>
        <xdr:cNvPr id="584" name="テキスト ボックス 583"/>
        <xdr:cNvSpPr txBox="1"/>
      </xdr:nvSpPr>
      <xdr:spPr>
        <a:xfrm>
          <a:off x="12863830" y="971867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86360</xdr:rowOff>
    </xdr:from>
    <xdr:to xmlns:xdr="http://schemas.openxmlformats.org/drawingml/2006/spreadsheetDrawing">
      <xdr:col>71</xdr:col>
      <xdr:colOff>171450</xdr:colOff>
      <xdr:row>57</xdr:row>
      <xdr:rowOff>99695</xdr:rowOff>
    </xdr:to>
    <xdr:cxnSp macro="">
      <xdr:nvCxnSpPr>
        <xdr:cNvPr id="585" name="直線コネクタ 584"/>
        <xdr:cNvCxnSpPr/>
      </xdr:nvCxnSpPr>
      <xdr:spPr>
        <a:xfrm>
          <a:off x="11537950" y="964565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100965</xdr:rowOff>
    </xdr:from>
    <xdr:to xmlns:xdr="http://schemas.openxmlformats.org/drawingml/2006/spreadsheetDrawing">
      <xdr:col>72</xdr:col>
      <xdr:colOff>38100</xdr:colOff>
      <xdr:row>58</xdr:row>
      <xdr:rowOff>33020</xdr:rowOff>
    </xdr:to>
    <xdr:sp macro="" textlink="">
      <xdr:nvSpPr>
        <xdr:cNvPr id="586" name="フローチャート: 判断 585"/>
        <xdr:cNvSpPr/>
      </xdr:nvSpPr>
      <xdr:spPr>
        <a:xfrm>
          <a:off x="12299950" y="96602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24130</xdr:rowOff>
    </xdr:from>
    <xdr:ext cx="594995" cy="253365"/>
    <xdr:sp macro="" textlink="">
      <xdr:nvSpPr>
        <xdr:cNvPr id="587" name="テキスト ボックス 586"/>
        <xdr:cNvSpPr txBox="1"/>
      </xdr:nvSpPr>
      <xdr:spPr>
        <a:xfrm>
          <a:off x="12070080" y="97510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100965</xdr:rowOff>
    </xdr:from>
    <xdr:to xmlns:xdr="http://schemas.openxmlformats.org/drawingml/2006/spreadsheetDrawing">
      <xdr:col>67</xdr:col>
      <xdr:colOff>101600</xdr:colOff>
      <xdr:row>58</xdr:row>
      <xdr:rowOff>33020</xdr:rowOff>
    </xdr:to>
    <xdr:sp macro="" textlink="">
      <xdr:nvSpPr>
        <xdr:cNvPr id="588" name="フローチャート: 判断 587"/>
        <xdr:cNvSpPr/>
      </xdr:nvSpPr>
      <xdr:spPr>
        <a:xfrm>
          <a:off x="11487150" y="9660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24130</xdr:rowOff>
    </xdr:from>
    <xdr:ext cx="594995" cy="253365"/>
    <xdr:sp macro="" textlink="">
      <xdr:nvSpPr>
        <xdr:cNvPr id="589" name="テキスト ボックス 588"/>
        <xdr:cNvSpPr txBox="1"/>
      </xdr:nvSpPr>
      <xdr:spPr>
        <a:xfrm>
          <a:off x="11276330" y="97510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0" name="テキスト ボックス 589"/>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53365"/>
    <xdr:sp macro="" textlink="">
      <xdr:nvSpPr>
        <xdr:cNvPr id="591" name="テキスト ボックス 590"/>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2" name="テキスト ボックス 591"/>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3" name="テキスト ボックス 592"/>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53365"/>
    <xdr:sp macro="" textlink="">
      <xdr:nvSpPr>
        <xdr:cNvPr id="594" name="テキスト ボックス 593"/>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156845</xdr:rowOff>
    </xdr:from>
    <xdr:to xmlns:xdr="http://schemas.openxmlformats.org/drawingml/2006/spreadsheetDrawing">
      <xdr:col>85</xdr:col>
      <xdr:colOff>171450</xdr:colOff>
      <xdr:row>57</xdr:row>
      <xdr:rowOff>88900</xdr:rowOff>
    </xdr:to>
    <xdr:sp macro="" textlink="">
      <xdr:nvSpPr>
        <xdr:cNvPr id="595" name="楕円 594"/>
        <xdr:cNvSpPr/>
      </xdr:nvSpPr>
      <xdr:spPr>
        <a:xfrm>
          <a:off x="14649450" y="95484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12065</xdr:rowOff>
    </xdr:from>
    <xdr:ext cx="598805" cy="249555"/>
    <xdr:sp macro="" textlink="">
      <xdr:nvSpPr>
        <xdr:cNvPr id="596" name="教育費該当値テキスト"/>
        <xdr:cNvSpPr txBox="1"/>
      </xdr:nvSpPr>
      <xdr:spPr>
        <a:xfrm>
          <a:off x="14744700" y="94037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xdr:rowOff>
    </xdr:from>
    <xdr:to xmlns:xdr="http://schemas.openxmlformats.org/drawingml/2006/spreadsheetDrawing">
      <xdr:col>81</xdr:col>
      <xdr:colOff>101600</xdr:colOff>
      <xdr:row>57</xdr:row>
      <xdr:rowOff>113665</xdr:rowOff>
    </xdr:to>
    <xdr:sp macro="" textlink="">
      <xdr:nvSpPr>
        <xdr:cNvPr id="597" name="楕円 596"/>
        <xdr:cNvSpPr/>
      </xdr:nvSpPr>
      <xdr:spPr>
        <a:xfrm>
          <a:off x="13887450" y="9573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129540</xdr:rowOff>
    </xdr:from>
    <xdr:ext cx="594995" cy="252730"/>
    <xdr:sp macro="" textlink="">
      <xdr:nvSpPr>
        <xdr:cNvPr id="598" name="テキスト ボックス 597"/>
        <xdr:cNvSpPr txBox="1"/>
      </xdr:nvSpPr>
      <xdr:spPr>
        <a:xfrm>
          <a:off x="13676630" y="935355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140335</xdr:rowOff>
    </xdr:from>
    <xdr:to xmlns:xdr="http://schemas.openxmlformats.org/drawingml/2006/spreadsheetDrawing">
      <xdr:col>76</xdr:col>
      <xdr:colOff>165100</xdr:colOff>
      <xdr:row>57</xdr:row>
      <xdr:rowOff>71755</xdr:rowOff>
    </xdr:to>
    <xdr:sp macro="" textlink="">
      <xdr:nvSpPr>
        <xdr:cNvPr id="599" name="楕円 598"/>
        <xdr:cNvSpPr/>
      </xdr:nvSpPr>
      <xdr:spPr>
        <a:xfrm>
          <a:off x="13093700" y="9531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87630</xdr:rowOff>
    </xdr:from>
    <xdr:ext cx="594995" cy="249555"/>
    <xdr:sp macro="" textlink="">
      <xdr:nvSpPr>
        <xdr:cNvPr id="600" name="テキスト ボックス 599"/>
        <xdr:cNvSpPr txBox="1"/>
      </xdr:nvSpPr>
      <xdr:spPr>
        <a:xfrm>
          <a:off x="12863830" y="931164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50800</xdr:rowOff>
    </xdr:from>
    <xdr:to xmlns:xdr="http://schemas.openxmlformats.org/drawingml/2006/spreadsheetDrawing">
      <xdr:col>72</xdr:col>
      <xdr:colOff>38100</xdr:colOff>
      <xdr:row>57</xdr:row>
      <xdr:rowOff>149860</xdr:rowOff>
    </xdr:to>
    <xdr:sp macro="" textlink="">
      <xdr:nvSpPr>
        <xdr:cNvPr id="601" name="楕円 600"/>
        <xdr:cNvSpPr/>
      </xdr:nvSpPr>
      <xdr:spPr>
        <a:xfrm>
          <a:off x="12299950" y="96100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166370</xdr:rowOff>
    </xdr:from>
    <xdr:ext cx="594995" cy="253365"/>
    <xdr:sp macro="" textlink="">
      <xdr:nvSpPr>
        <xdr:cNvPr id="602" name="テキスト ボックス 601"/>
        <xdr:cNvSpPr txBox="1"/>
      </xdr:nvSpPr>
      <xdr:spPr>
        <a:xfrm>
          <a:off x="12070080" y="93903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36830</xdr:rowOff>
    </xdr:from>
    <xdr:to xmlns:xdr="http://schemas.openxmlformats.org/drawingml/2006/spreadsheetDrawing">
      <xdr:col>67</xdr:col>
      <xdr:colOff>101600</xdr:colOff>
      <xdr:row>57</xdr:row>
      <xdr:rowOff>135890</xdr:rowOff>
    </xdr:to>
    <xdr:sp macro="" textlink="">
      <xdr:nvSpPr>
        <xdr:cNvPr id="603" name="楕円 602"/>
        <xdr:cNvSpPr/>
      </xdr:nvSpPr>
      <xdr:spPr>
        <a:xfrm>
          <a:off x="11487150" y="9596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152400</xdr:rowOff>
    </xdr:from>
    <xdr:ext cx="594995" cy="253365"/>
    <xdr:sp macro="" textlink="">
      <xdr:nvSpPr>
        <xdr:cNvPr id="604" name="テキスト ボックス 603"/>
        <xdr:cNvSpPr txBox="1"/>
      </xdr:nvSpPr>
      <xdr:spPr>
        <a:xfrm>
          <a:off x="11276330" y="93764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5" name="正方形/長方形 604"/>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6" name="正方形/長方形 605"/>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8" name="正方形/長方形 607"/>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0" name="正方形/長方形 609"/>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2" name="正方形/長方形 611"/>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3" name="テキスト ボックス 612"/>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4" name="直線コネクタ 613"/>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15" name="直線コネクタ 614"/>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5110" cy="249555"/>
    <xdr:sp macro="" textlink="">
      <xdr:nvSpPr>
        <xdr:cNvPr id="616" name="テキスト ボックス 615"/>
        <xdr:cNvSpPr txBox="1"/>
      </xdr:nvSpPr>
      <xdr:spPr>
        <a:xfrm>
          <a:off x="10977880" y="131521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7" name="直線コネクタ 616"/>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5630" cy="249555"/>
    <xdr:sp macro="" textlink="">
      <xdr:nvSpPr>
        <xdr:cNvPr id="618" name="テキスト ボックス 617"/>
        <xdr:cNvSpPr txBox="1"/>
      </xdr:nvSpPr>
      <xdr:spPr>
        <a:xfrm>
          <a:off x="10669270" y="127793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9" name="直線コネクタ 618"/>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5630" cy="249555"/>
    <xdr:sp macro="" textlink="">
      <xdr:nvSpPr>
        <xdr:cNvPr id="620" name="テキスト ボックス 619"/>
        <xdr:cNvSpPr txBox="1"/>
      </xdr:nvSpPr>
      <xdr:spPr>
        <a:xfrm>
          <a:off x="1066927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21" name="直線コネクタ 620"/>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5630" cy="249555"/>
    <xdr:sp macro="" textlink="">
      <xdr:nvSpPr>
        <xdr:cNvPr id="622" name="テキスト ボックス 621"/>
        <xdr:cNvSpPr txBox="1"/>
      </xdr:nvSpPr>
      <xdr:spPr>
        <a:xfrm>
          <a:off x="10669270" y="120345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23" name="直線コネクタ 622"/>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9555"/>
    <xdr:sp macro="" textlink="">
      <xdr:nvSpPr>
        <xdr:cNvPr id="624" name="テキスト ボックス 623"/>
        <xdr:cNvSpPr txBox="1"/>
      </xdr:nvSpPr>
      <xdr:spPr>
        <a:xfrm>
          <a:off x="10669270" y="11661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5" name="直線コネクタ 624"/>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53340</xdr:rowOff>
    </xdr:from>
    <xdr:ext cx="685800" cy="249555"/>
    <xdr:sp macro="" textlink="">
      <xdr:nvSpPr>
        <xdr:cNvPr id="626" name="テキスト ボックス 625"/>
        <xdr:cNvSpPr txBox="1"/>
      </xdr:nvSpPr>
      <xdr:spPr>
        <a:xfrm>
          <a:off x="10598150" y="112890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7"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73025</xdr:rowOff>
    </xdr:from>
    <xdr:to xmlns:xdr="http://schemas.openxmlformats.org/drawingml/2006/spreadsheetDrawing">
      <xdr:col>85</xdr:col>
      <xdr:colOff>126365</xdr:colOff>
      <xdr:row>79</xdr:row>
      <xdr:rowOff>43180</xdr:rowOff>
    </xdr:to>
    <xdr:cxnSp macro="">
      <xdr:nvCxnSpPr>
        <xdr:cNvPr id="628" name="直線コネクタ 627"/>
        <xdr:cNvCxnSpPr/>
      </xdr:nvCxnSpPr>
      <xdr:spPr>
        <a:xfrm flipV="1">
          <a:off x="14698345" y="118116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48260</xdr:rowOff>
    </xdr:from>
    <xdr:ext cx="249555" cy="249555"/>
    <xdr:sp macro="" textlink="">
      <xdr:nvSpPr>
        <xdr:cNvPr id="629" name="災害復旧費最小値テキスト"/>
        <xdr:cNvSpPr txBox="1"/>
      </xdr:nvSpPr>
      <xdr:spPr>
        <a:xfrm>
          <a:off x="14744700" y="132956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30" name="直線コネクタ 629"/>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20955</xdr:rowOff>
    </xdr:from>
    <xdr:ext cx="598805" cy="253365"/>
    <xdr:sp macro="" textlink="">
      <xdr:nvSpPr>
        <xdr:cNvPr id="631" name="災害復旧費最大値テキスト"/>
        <xdr:cNvSpPr txBox="1"/>
      </xdr:nvSpPr>
      <xdr:spPr>
        <a:xfrm>
          <a:off x="14744700" y="115919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73025</xdr:rowOff>
    </xdr:from>
    <xdr:to xmlns:xdr="http://schemas.openxmlformats.org/drawingml/2006/spreadsheetDrawing">
      <xdr:col>86</xdr:col>
      <xdr:colOff>25400</xdr:colOff>
      <xdr:row>70</xdr:row>
      <xdr:rowOff>73025</xdr:rowOff>
    </xdr:to>
    <xdr:cxnSp macro="">
      <xdr:nvCxnSpPr>
        <xdr:cNvPr id="632" name="直線コネクタ 631"/>
        <xdr:cNvCxnSpPr/>
      </xdr:nvCxnSpPr>
      <xdr:spPr>
        <a:xfrm>
          <a:off x="14611350" y="1181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40640</xdr:rowOff>
    </xdr:from>
    <xdr:to xmlns:xdr="http://schemas.openxmlformats.org/drawingml/2006/spreadsheetDrawing">
      <xdr:col>85</xdr:col>
      <xdr:colOff>127000</xdr:colOff>
      <xdr:row>79</xdr:row>
      <xdr:rowOff>41275</xdr:rowOff>
    </xdr:to>
    <xdr:cxnSp macro="">
      <xdr:nvCxnSpPr>
        <xdr:cNvPr id="633" name="直線コネクタ 632"/>
        <xdr:cNvCxnSpPr/>
      </xdr:nvCxnSpPr>
      <xdr:spPr>
        <a:xfrm>
          <a:off x="13938250" y="1328801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134620</xdr:rowOff>
    </xdr:from>
    <xdr:ext cx="534670" cy="253365"/>
    <xdr:sp macro="" textlink="">
      <xdr:nvSpPr>
        <xdr:cNvPr id="634" name="災害復旧費平均値テキスト"/>
        <xdr:cNvSpPr txBox="1"/>
      </xdr:nvSpPr>
      <xdr:spPr>
        <a:xfrm>
          <a:off x="14744700" y="130467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112395</xdr:rowOff>
    </xdr:from>
    <xdr:to xmlns:xdr="http://schemas.openxmlformats.org/drawingml/2006/spreadsheetDrawing">
      <xdr:col>85</xdr:col>
      <xdr:colOff>171450</xdr:colOff>
      <xdr:row>79</xdr:row>
      <xdr:rowOff>43815</xdr:rowOff>
    </xdr:to>
    <xdr:sp macro="" textlink="">
      <xdr:nvSpPr>
        <xdr:cNvPr id="635" name="フローチャート: 判断 634"/>
        <xdr:cNvSpPr/>
      </xdr:nvSpPr>
      <xdr:spPr>
        <a:xfrm>
          <a:off x="14649450" y="13192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40640</xdr:rowOff>
    </xdr:from>
    <xdr:to xmlns:xdr="http://schemas.openxmlformats.org/drawingml/2006/spreadsheetDrawing">
      <xdr:col>81</xdr:col>
      <xdr:colOff>50800</xdr:colOff>
      <xdr:row>79</xdr:row>
      <xdr:rowOff>41275</xdr:rowOff>
    </xdr:to>
    <xdr:cxnSp macro="">
      <xdr:nvCxnSpPr>
        <xdr:cNvPr id="636" name="直線コネクタ 635"/>
        <xdr:cNvCxnSpPr/>
      </xdr:nvCxnSpPr>
      <xdr:spPr>
        <a:xfrm flipV="1">
          <a:off x="13144500" y="1328801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114300</xdr:rowOff>
    </xdr:from>
    <xdr:to xmlns:xdr="http://schemas.openxmlformats.org/drawingml/2006/spreadsheetDrawing">
      <xdr:col>81</xdr:col>
      <xdr:colOff>101600</xdr:colOff>
      <xdr:row>79</xdr:row>
      <xdr:rowOff>45720</xdr:rowOff>
    </xdr:to>
    <xdr:sp macro="" textlink="">
      <xdr:nvSpPr>
        <xdr:cNvPr id="637" name="フローチャート: 判断 636"/>
        <xdr:cNvSpPr/>
      </xdr:nvSpPr>
      <xdr:spPr>
        <a:xfrm>
          <a:off x="13887450" y="13194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61595</xdr:rowOff>
    </xdr:from>
    <xdr:ext cx="530860" cy="253365"/>
    <xdr:sp macro="" textlink="">
      <xdr:nvSpPr>
        <xdr:cNvPr id="638" name="テキスト ボックス 637"/>
        <xdr:cNvSpPr txBox="1"/>
      </xdr:nvSpPr>
      <xdr:spPr>
        <a:xfrm>
          <a:off x="13709015" y="129736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37465</xdr:rowOff>
    </xdr:from>
    <xdr:to xmlns:xdr="http://schemas.openxmlformats.org/drawingml/2006/spreadsheetDrawing">
      <xdr:col>76</xdr:col>
      <xdr:colOff>114300</xdr:colOff>
      <xdr:row>79</xdr:row>
      <xdr:rowOff>41275</xdr:rowOff>
    </xdr:to>
    <xdr:cxnSp macro="">
      <xdr:nvCxnSpPr>
        <xdr:cNvPr id="639" name="直線コネクタ 638"/>
        <xdr:cNvCxnSpPr/>
      </xdr:nvCxnSpPr>
      <xdr:spPr>
        <a:xfrm>
          <a:off x="12344400" y="1328483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117475</xdr:rowOff>
    </xdr:from>
    <xdr:to xmlns:xdr="http://schemas.openxmlformats.org/drawingml/2006/spreadsheetDrawing">
      <xdr:col>76</xdr:col>
      <xdr:colOff>165100</xdr:colOff>
      <xdr:row>79</xdr:row>
      <xdr:rowOff>49530</xdr:rowOff>
    </xdr:to>
    <xdr:sp macro="" textlink="">
      <xdr:nvSpPr>
        <xdr:cNvPr id="640" name="フローチャート: 判断 639"/>
        <xdr:cNvSpPr/>
      </xdr:nvSpPr>
      <xdr:spPr>
        <a:xfrm>
          <a:off x="13093700" y="13197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64770</xdr:rowOff>
    </xdr:from>
    <xdr:ext cx="534670" cy="253365"/>
    <xdr:sp macro="" textlink="">
      <xdr:nvSpPr>
        <xdr:cNvPr id="641" name="テキスト ボックス 640"/>
        <xdr:cNvSpPr txBox="1"/>
      </xdr:nvSpPr>
      <xdr:spPr>
        <a:xfrm>
          <a:off x="12896215" y="12976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37465</xdr:rowOff>
    </xdr:from>
    <xdr:to xmlns:xdr="http://schemas.openxmlformats.org/drawingml/2006/spreadsheetDrawing">
      <xdr:col>71</xdr:col>
      <xdr:colOff>171450</xdr:colOff>
      <xdr:row>79</xdr:row>
      <xdr:rowOff>40005</xdr:rowOff>
    </xdr:to>
    <xdr:cxnSp macro="">
      <xdr:nvCxnSpPr>
        <xdr:cNvPr id="642" name="直線コネクタ 641"/>
        <xdr:cNvCxnSpPr/>
      </xdr:nvCxnSpPr>
      <xdr:spPr>
        <a:xfrm flipV="1">
          <a:off x="11537950" y="1328483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118110</xdr:rowOff>
    </xdr:from>
    <xdr:to xmlns:xdr="http://schemas.openxmlformats.org/drawingml/2006/spreadsheetDrawing">
      <xdr:col>72</xdr:col>
      <xdr:colOff>38100</xdr:colOff>
      <xdr:row>79</xdr:row>
      <xdr:rowOff>50800</xdr:rowOff>
    </xdr:to>
    <xdr:sp macro="" textlink="">
      <xdr:nvSpPr>
        <xdr:cNvPr id="643" name="フローチャート: 判断 642"/>
        <xdr:cNvSpPr/>
      </xdr:nvSpPr>
      <xdr:spPr>
        <a:xfrm>
          <a:off x="12299950" y="131978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66675</xdr:rowOff>
    </xdr:from>
    <xdr:ext cx="530860" cy="248920"/>
    <xdr:sp macro="" textlink="">
      <xdr:nvSpPr>
        <xdr:cNvPr id="644" name="テキスト ボックス 643"/>
        <xdr:cNvSpPr txBox="1"/>
      </xdr:nvSpPr>
      <xdr:spPr>
        <a:xfrm>
          <a:off x="12102465" y="12978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125730</xdr:rowOff>
    </xdr:from>
    <xdr:to xmlns:xdr="http://schemas.openxmlformats.org/drawingml/2006/spreadsheetDrawing">
      <xdr:col>67</xdr:col>
      <xdr:colOff>101600</xdr:colOff>
      <xdr:row>79</xdr:row>
      <xdr:rowOff>57150</xdr:rowOff>
    </xdr:to>
    <xdr:sp macro="" textlink="">
      <xdr:nvSpPr>
        <xdr:cNvPr id="645" name="フローチャート: 判断 644"/>
        <xdr:cNvSpPr/>
      </xdr:nvSpPr>
      <xdr:spPr>
        <a:xfrm>
          <a:off x="11487150" y="13205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73025</xdr:rowOff>
    </xdr:from>
    <xdr:ext cx="530860" cy="253365"/>
    <xdr:sp macro="" textlink="">
      <xdr:nvSpPr>
        <xdr:cNvPr id="646" name="テキスト ボックス 645"/>
        <xdr:cNvSpPr txBox="1"/>
      </xdr:nvSpPr>
      <xdr:spPr>
        <a:xfrm>
          <a:off x="11308715" y="129851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7" name="テキスト ボックス 646"/>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53365"/>
    <xdr:sp macro="" textlink="">
      <xdr:nvSpPr>
        <xdr:cNvPr id="648" name="テキスト ボックス 647"/>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9" name="テキスト ボックス 648"/>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50" name="テキスト ボックス 649"/>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53365"/>
    <xdr:sp macro="" textlink="">
      <xdr:nvSpPr>
        <xdr:cNvPr id="651" name="テキスト ボックス 650"/>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160020</xdr:rowOff>
    </xdr:from>
    <xdr:to xmlns:xdr="http://schemas.openxmlformats.org/drawingml/2006/spreadsheetDrawing">
      <xdr:col>85</xdr:col>
      <xdr:colOff>171450</xdr:colOff>
      <xdr:row>79</xdr:row>
      <xdr:rowOff>91440</xdr:rowOff>
    </xdr:to>
    <xdr:sp macro="" textlink="">
      <xdr:nvSpPr>
        <xdr:cNvPr id="652" name="楕円 651"/>
        <xdr:cNvSpPr/>
      </xdr:nvSpPr>
      <xdr:spPr>
        <a:xfrm>
          <a:off x="14649450" y="132397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91440</xdr:rowOff>
    </xdr:from>
    <xdr:ext cx="378460" cy="249555"/>
    <xdr:sp macro="" textlink="">
      <xdr:nvSpPr>
        <xdr:cNvPr id="653" name="災害復旧費該当値テキスト"/>
        <xdr:cNvSpPr txBox="1"/>
      </xdr:nvSpPr>
      <xdr:spPr>
        <a:xfrm>
          <a:off x="14744700" y="131711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90805</xdr:rowOff>
    </xdr:to>
    <xdr:sp macro="" textlink="">
      <xdr:nvSpPr>
        <xdr:cNvPr id="654" name="楕円 653"/>
        <xdr:cNvSpPr/>
      </xdr:nvSpPr>
      <xdr:spPr>
        <a:xfrm>
          <a:off x="13887450" y="13239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81915</xdr:rowOff>
    </xdr:from>
    <xdr:ext cx="469900" cy="253365"/>
    <xdr:sp macro="" textlink="">
      <xdr:nvSpPr>
        <xdr:cNvPr id="655" name="テキスト ボックス 654"/>
        <xdr:cNvSpPr txBox="1"/>
      </xdr:nvSpPr>
      <xdr:spPr>
        <a:xfrm>
          <a:off x="13722350" y="13329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160020</xdr:rowOff>
    </xdr:from>
    <xdr:to xmlns:xdr="http://schemas.openxmlformats.org/drawingml/2006/spreadsheetDrawing">
      <xdr:col>76</xdr:col>
      <xdr:colOff>165100</xdr:colOff>
      <xdr:row>79</xdr:row>
      <xdr:rowOff>91440</xdr:rowOff>
    </xdr:to>
    <xdr:sp macro="" textlink="">
      <xdr:nvSpPr>
        <xdr:cNvPr id="656" name="楕円 655"/>
        <xdr:cNvSpPr/>
      </xdr:nvSpPr>
      <xdr:spPr>
        <a:xfrm>
          <a:off x="13093700" y="13239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82550</xdr:rowOff>
    </xdr:from>
    <xdr:ext cx="378460" cy="253365"/>
    <xdr:sp macro="" textlink="">
      <xdr:nvSpPr>
        <xdr:cNvPr id="657" name="テキスト ボックス 656"/>
        <xdr:cNvSpPr txBox="1"/>
      </xdr:nvSpPr>
      <xdr:spPr>
        <a:xfrm>
          <a:off x="12974320" y="133299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86995</xdr:rowOff>
    </xdr:to>
    <xdr:sp macro="" textlink="">
      <xdr:nvSpPr>
        <xdr:cNvPr id="658" name="楕円 657"/>
        <xdr:cNvSpPr/>
      </xdr:nvSpPr>
      <xdr:spPr>
        <a:xfrm>
          <a:off x="12299950" y="132346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78105</xdr:rowOff>
    </xdr:from>
    <xdr:ext cx="469900" cy="253365"/>
    <xdr:sp macro="" textlink="">
      <xdr:nvSpPr>
        <xdr:cNvPr id="659" name="テキスト ボックス 658"/>
        <xdr:cNvSpPr txBox="1"/>
      </xdr:nvSpPr>
      <xdr:spPr>
        <a:xfrm>
          <a:off x="12134850" y="133254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158750</xdr:rowOff>
    </xdr:from>
    <xdr:to xmlns:xdr="http://schemas.openxmlformats.org/drawingml/2006/spreadsheetDrawing">
      <xdr:col>67</xdr:col>
      <xdr:colOff>101600</xdr:colOff>
      <xdr:row>79</xdr:row>
      <xdr:rowOff>90170</xdr:rowOff>
    </xdr:to>
    <xdr:sp macro="" textlink="">
      <xdr:nvSpPr>
        <xdr:cNvPr id="660" name="楕円 659"/>
        <xdr:cNvSpPr/>
      </xdr:nvSpPr>
      <xdr:spPr>
        <a:xfrm>
          <a:off x="11487150" y="13238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81280</xdr:rowOff>
    </xdr:from>
    <xdr:ext cx="469900" cy="253365"/>
    <xdr:sp macro="" textlink="">
      <xdr:nvSpPr>
        <xdr:cNvPr id="661" name="テキスト ボックス 660"/>
        <xdr:cNvSpPr txBox="1"/>
      </xdr:nvSpPr>
      <xdr:spPr>
        <a:xfrm>
          <a:off x="11322050" y="133286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2" name="正方形/長方形 661"/>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3" name="正方形/長方形 662"/>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5" name="正方形/長方形 664"/>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7" name="正方形/長方形 666"/>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9" name="正方形/長方形 668"/>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70" name="テキスト ボックス 669"/>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1" name="直線コネクタ 670"/>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2" name="直線コネクタ 671"/>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3" name="テキスト ボックス 672"/>
        <xdr:cNvSpPr txBox="1"/>
      </xdr:nvSpPr>
      <xdr:spPr>
        <a:xfrm>
          <a:off x="1097788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4" name="直線コネクタ 673"/>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75" name="テキスト ボックス 674"/>
        <xdr:cNvSpPr txBox="1"/>
      </xdr:nvSpPr>
      <xdr:spPr>
        <a:xfrm>
          <a:off x="106692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6" name="直線コネクタ 675"/>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5270"/>
    <xdr:sp macro="" textlink="">
      <xdr:nvSpPr>
        <xdr:cNvPr id="677" name="テキスト ボックス 676"/>
        <xdr:cNvSpPr txBox="1"/>
      </xdr:nvSpPr>
      <xdr:spPr>
        <a:xfrm>
          <a:off x="1066927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8" name="直線コネクタ 677"/>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9" name="テキスト ボックス 678"/>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80" name="直線コネクタ 679"/>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81" name="テキスト ボックス 680"/>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2" name="直線コネクタ 681"/>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53340</xdr:rowOff>
    </xdr:from>
    <xdr:ext cx="685800" cy="249555"/>
    <xdr:sp macro="" textlink="">
      <xdr:nvSpPr>
        <xdr:cNvPr id="683" name="テキスト ボックス 682"/>
        <xdr:cNvSpPr txBox="1"/>
      </xdr:nvSpPr>
      <xdr:spPr>
        <a:xfrm>
          <a:off x="10598150" y="146418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4"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4698345" y="1510157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157480</xdr:rowOff>
    </xdr:from>
    <xdr:ext cx="534670" cy="255270"/>
    <xdr:sp macro="" textlink="">
      <xdr:nvSpPr>
        <xdr:cNvPr id="686" name="公債費最小値テキスト"/>
        <xdr:cNvSpPr txBox="1"/>
      </xdr:nvSpPr>
      <xdr:spPr>
        <a:xfrm>
          <a:off x="14744700" y="166166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4611350" y="16612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125730</xdr:rowOff>
    </xdr:from>
    <xdr:ext cx="598805" cy="249555"/>
    <xdr:sp macro="" textlink="">
      <xdr:nvSpPr>
        <xdr:cNvPr id="688" name="公債費最大値テキスト"/>
        <xdr:cNvSpPr txBox="1"/>
      </xdr:nvSpPr>
      <xdr:spPr>
        <a:xfrm>
          <a:off x="14744700" y="148818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4611350" y="15101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162560</xdr:rowOff>
    </xdr:from>
    <xdr:to xmlns:xdr="http://schemas.openxmlformats.org/drawingml/2006/spreadsheetDrawing">
      <xdr:col>85</xdr:col>
      <xdr:colOff>127000</xdr:colOff>
      <xdr:row>98</xdr:row>
      <xdr:rowOff>1270</xdr:rowOff>
    </xdr:to>
    <xdr:cxnSp macro="">
      <xdr:nvCxnSpPr>
        <xdr:cNvPr id="690" name="直線コネクタ 689"/>
        <xdr:cNvCxnSpPr/>
      </xdr:nvCxnSpPr>
      <xdr:spPr>
        <a:xfrm flipV="1">
          <a:off x="13938250" y="1645031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33655</xdr:rowOff>
    </xdr:from>
    <xdr:ext cx="598805" cy="258445"/>
    <xdr:sp macro="" textlink="">
      <xdr:nvSpPr>
        <xdr:cNvPr id="691" name="公債費平均値テキスト"/>
        <xdr:cNvSpPr txBox="1"/>
      </xdr:nvSpPr>
      <xdr:spPr>
        <a:xfrm>
          <a:off x="14744700" y="161499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171450</xdr:colOff>
      <xdr:row>97</xdr:row>
      <xdr:rowOff>112395</xdr:rowOff>
    </xdr:to>
    <xdr:sp macro="" textlink="">
      <xdr:nvSpPr>
        <xdr:cNvPr id="692" name="フローチャート: 判断 691"/>
        <xdr:cNvSpPr/>
      </xdr:nvSpPr>
      <xdr:spPr>
        <a:xfrm>
          <a:off x="14649450" y="16298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1270</xdr:rowOff>
    </xdr:from>
    <xdr:to xmlns:xdr="http://schemas.openxmlformats.org/drawingml/2006/spreadsheetDrawing">
      <xdr:col>81</xdr:col>
      <xdr:colOff>50800</xdr:colOff>
      <xdr:row>98</xdr:row>
      <xdr:rowOff>15875</xdr:rowOff>
    </xdr:to>
    <xdr:cxnSp macro="">
      <xdr:nvCxnSpPr>
        <xdr:cNvPr id="693" name="直線コネクタ 692"/>
        <xdr:cNvCxnSpPr/>
      </xdr:nvCxnSpPr>
      <xdr:spPr>
        <a:xfrm flipV="1">
          <a:off x="13144500" y="1646047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3887450"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154940</xdr:rowOff>
    </xdr:from>
    <xdr:ext cx="594995" cy="255270"/>
    <xdr:sp macro="" textlink="">
      <xdr:nvSpPr>
        <xdr:cNvPr id="695" name="テキスト ボックス 694"/>
        <xdr:cNvSpPr txBox="1"/>
      </xdr:nvSpPr>
      <xdr:spPr>
        <a:xfrm>
          <a:off x="13676630" y="160997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15875</xdr:rowOff>
    </xdr:from>
    <xdr:to xmlns:xdr="http://schemas.openxmlformats.org/drawingml/2006/spreadsheetDrawing">
      <xdr:col>76</xdr:col>
      <xdr:colOff>114300</xdr:colOff>
      <xdr:row>98</xdr:row>
      <xdr:rowOff>22860</xdr:rowOff>
    </xdr:to>
    <xdr:cxnSp macro="">
      <xdr:nvCxnSpPr>
        <xdr:cNvPr id="696" name="直線コネクタ 695"/>
        <xdr:cNvCxnSpPr/>
      </xdr:nvCxnSpPr>
      <xdr:spPr>
        <a:xfrm flipV="1">
          <a:off x="12344400" y="1647507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30937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168910</xdr:rowOff>
    </xdr:from>
    <xdr:ext cx="594995" cy="255270"/>
    <xdr:sp macro="" textlink="">
      <xdr:nvSpPr>
        <xdr:cNvPr id="698" name="テキスト ボックス 697"/>
        <xdr:cNvSpPr txBox="1"/>
      </xdr:nvSpPr>
      <xdr:spPr>
        <a:xfrm>
          <a:off x="12863830" y="16113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xdr:rowOff>
    </xdr:from>
    <xdr:to xmlns:xdr="http://schemas.openxmlformats.org/drawingml/2006/spreadsheetDrawing">
      <xdr:col>71</xdr:col>
      <xdr:colOff>171450</xdr:colOff>
      <xdr:row>98</xdr:row>
      <xdr:rowOff>22860</xdr:rowOff>
    </xdr:to>
    <xdr:cxnSp macro="">
      <xdr:nvCxnSpPr>
        <xdr:cNvPr id="699" name="直線コネクタ 698"/>
        <xdr:cNvCxnSpPr/>
      </xdr:nvCxnSpPr>
      <xdr:spPr>
        <a:xfrm>
          <a:off x="11537950" y="1647317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2299950" y="16346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6350</xdr:rowOff>
    </xdr:from>
    <xdr:ext cx="594995" cy="255270"/>
    <xdr:sp macro="" textlink="">
      <xdr:nvSpPr>
        <xdr:cNvPr id="701" name="テキスト ボックス 700"/>
        <xdr:cNvSpPr txBox="1"/>
      </xdr:nvSpPr>
      <xdr:spPr>
        <a:xfrm>
          <a:off x="12070080" y="161226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148715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9525</xdr:rowOff>
    </xdr:from>
    <xdr:ext cx="594995" cy="255270"/>
    <xdr:sp macro="" textlink="">
      <xdr:nvSpPr>
        <xdr:cNvPr id="703" name="テキスト ボックス 702"/>
        <xdr:cNvSpPr txBox="1"/>
      </xdr:nvSpPr>
      <xdr:spPr>
        <a:xfrm>
          <a:off x="11276330" y="161258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705" name="テキスト ボックス 704"/>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7" name="テキスト ボックス 706"/>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708" name="テキスト ボックス 707"/>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111760</xdr:rowOff>
    </xdr:from>
    <xdr:to xmlns:xdr="http://schemas.openxmlformats.org/drawingml/2006/spreadsheetDrawing">
      <xdr:col>85</xdr:col>
      <xdr:colOff>171450</xdr:colOff>
      <xdr:row>98</xdr:row>
      <xdr:rowOff>41910</xdr:rowOff>
    </xdr:to>
    <xdr:sp macro="" textlink="">
      <xdr:nvSpPr>
        <xdr:cNvPr id="709" name="楕円 708"/>
        <xdr:cNvSpPr/>
      </xdr:nvSpPr>
      <xdr:spPr>
        <a:xfrm>
          <a:off x="14649450" y="16399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90170</xdr:rowOff>
    </xdr:from>
    <xdr:ext cx="598805" cy="259080"/>
    <xdr:sp macro="" textlink="">
      <xdr:nvSpPr>
        <xdr:cNvPr id="710" name="公債費該当値テキスト"/>
        <xdr:cNvSpPr txBox="1"/>
      </xdr:nvSpPr>
      <xdr:spPr>
        <a:xfrm>
          <a:off x="14744700" y="16377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121920</xdr:rowOff>
    </xdr:from>
    <xdr:to xmlns:xdr="http://schemas.openxmlformats.org/drawingml/2006/spreadsheetDrawing">
      <xdr:col>81</xdr:col>
      <xdr:colOff>101600</xdr:colOff>
      <xdr:row>98</xdr:row>
      <xdr:rowOff>52070</xdr:rowOff>
    </xdr:to>
    <xdr:sp macro="" textlink="">
      <xdr:nvSpPr>
        <xdr:cNvPr id="711" name="楕円 710"/>
        <xdr:cNvSpPr/>
      </xdr:nvSpPr>
      <xdr:spPr>
        <a:xfrm>
          <a:off x="1388745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43180</xdr:rowOff>
    </xdr:from>
    <xdr:ext cx="594995" cy="255270"/>
    <xdr:sp macro="" textlink="">
      <xdr:nvSpPr>
        <xdr:cNvPr id="712" name="テキスト ボックス 711"/>
        <xdr:cNvSpPr txBox="1"/>
      </xdr:nvSpPr>
      <xdr:spPr>
        <a:xfrm>
          <a:off x="13676630" y="165023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136525</xdr:rowOff>
    </xdr:from>
    <xdr:to xmlns:xdr="http://schemas.openxmlformats.org/drawingml/2006/spreadsheetDrawing">
      <xdr:col>76</xdr:col>
      <xdr:colOff>165100</xdr:colOff>
      <xdr:row>98</xdr:row>
      <xdr:rowOff>66675</xdr:rowOff>
    </xdr:to>
    <xdr:sp macro="" textlink="">
      <xdr:nvSpPr>
        <xdr:cNvPr id="713" name="楕円 712"/>
        <xdr:cNvSpPr/>
      </xdr:nvSpPr>
      <xdr:spPr>
        <a:xfrm>
          <a:off x="130937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57785</xdr:rowOff>
    </xdr:from>
    <xdr:ext cx="594995" cy="259080"/>
    <xdr:sp macro="" textlink="">
      <xdr:nvSpPr>
        <xdr:cNvPr id="714" name="テキスト ボックス 713"/>
        <xdr:cNvSpPr txBox="1"/>
      </xdr:nvSpPr>
      <xdr:spPr>
        <a:xfrm>
          <a:off x="12863830" y="165169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143510</xdr:rowOff>
    </xdr:from>
    <xdr:to xmlns:xdr="http://schemas.openxmlformats.org/drawingml/2006/spreadsheetDrawing">
      <xdr:col>72</xdr:col>
      <xdr:colOff>38100</xdr:colOff>
      <xdr:row>98</xdr:row>
      <xdr:rowOff>73660</xdr:rowOff>
    </xdr:to>
    <xdr:sp macro="" textlink="">
      <xdr:nvSpPr>
        <xdr:cNvPr id="715" name="楕円 714"/>
        <xdr:cNvSpPr/>
      </xdr:nvSpPr>
      <xdr:spPr>
        <a:xfrm>
          <a:off x="12299950" y="16431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64770</xdr:rowOff>
    </xdr:from>
    <xdr:ext cx="594995" cy="255270"/>
    <xdr:sp macro="" textlink="">
      <xdr:nvSpPr>
        <xdr:cNvPr id="716" name="テキスト ボックス 715"/>
        <xdr:cNvSpPr txBox="1"/>
      </xdr:nvSpPr>
      <xdr:spPr>
        <a:xfrm>
          <a:off x="12070080" y="165239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134620</xdr:rowOff>
    </xdr:from>
    <xdr:to xmlns:xdr="http://schemas.openxmlformats.org/drawingml/2006/spreadsheetDrawing">
      <xdr:col>67</xdr:col>
      <xdr:colOff>101600</xdr:colOff>
      <xdr:row>98</xdr:row>
      <xdr:rowOff>64770</xdr:rowOff>
    </xdr:to>
    <xdr:sp macro="" textlink="">
      <xdr:nvSpPr>
        <xdr:cNvPr id="717" name="楕円 716"/>
        <xdr:cNvSpPr/>
      </xdr:nvSpPr>
      <xdr:spPr>
        <a:xfrm>
          <a:off x="1148715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55880</xdr:rowOff>
    </xdr:from>
    <xdr:ext cx="594995" cy="259080"/>
    <xdr:sp macro="" textlink="">
      <xdr:nvSpPr>
        <xdr:cNvPr id="718" name="テキスト ボックス 717"/>
        <xdr:cNvSpPr txBox="1"/>
      </xdr:nvSpPr>
      <xdr:spPr>
        <a:xfrm>
          <a:off x="11276330" y="165150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9" name="正方形/長方形 718"/>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0" name="正方形/長方形 719"/>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2" name="正方形/長方形 721"/>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4" name="正方形/長方形 723"/>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6" name="正方形/長方形 725"/>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075" cy="220345"/>
    <xdr:sp macro="" textlink="">
      <xdr:nvSpPr>
        <xdr:cNvPr id="727" name="テキスト ボックス 726"/>
        <xdr:cNvSpPr txBox="1"/>
      </xdr:nvSpPr>
      <xdr:spPr>
        <a:xfrm>
          <a:off x="16440150" y="45358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8" name="直線コネクタ 727"/>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29" name="直線コネクタ 728"/>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5110" cy="249555"/>
    <xdr:sp macro="" textlink="">
      <xdr:nvSpPr>
        <xdr:cNvPr id="730" name="テキスト ボックス 729"/>
        <xdr:cNvSpPr txBox="1"/>
      </xdr:nvSpPr>
      <xdr:spPr>
        <a:xfrm>
          <a:off x="16248380" y="63715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31" name="直線コネクタ 730"/>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53340</xdr:rowOff>
    </xdr:from>
    <xdr:ext cx="531495" cy="249555"/>
    <xdr:sp macro="" textlink="">
      <xdr:nvSpPr>
        <xdr:cNvPr id="732" name="テキスト ボックス 731"/>
        <xdr:cNvSpPr txBox="1"/>
      </xdr:nvSpPr>
      <xdr:spPr>
        <a:xfrm>
          <a:off x="15984855" y="592455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33" name="直線コネクタ 732"/>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109220</xdr:rowOff>
    </xdr:from>
    <xdr:ext cx="531495" cy="249555"/>
    <xdr:sp macro="" textlink="">
      <xdr:nvSpPr>
        <xdr:cNvPr id="734" name="テキスト ボックス 733"/>
        <xdr:cNvSpPr txBox="1"/>
      </xdr:nvSpPr>
      <xdr:spPr>
        <a:xfrm>
          <a:off x="15984855" y="5477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35" name="直線コネクタ 734"/>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1495" cy="249555"/>
    <xdr:sp macro="" textlink="">
      <xdr:nvSpPr>
        <xdr:cNvPr id="736" name="テキスト ボックス 735"/>
        <xdr:cNvSpPr txBox="1"/>
      </xdr:nvSpPr>
      <xdr:spPr>
        <a:xfrm>
          <a:off x="15984855" y="503047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7" name="直線コネクタ 73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9555"/>
    <xdr:sp macro="" textlink="">
      <xdr:nvSpPr>
        <xdr:cNvPr id="738" name="テキスト ボックス 737"/>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9"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136525</xdr:rowOff>
    </xdr:to>
    <xdr:cxnSp macro="">
      <xdr:nvCxnSpPr>
        <xdr:cNvPr id="740" name="直線コネクタ 739"/>
        <xdr:cNvCxnSpPr/>
      </xdr:nvCxnSpPr>
      <xdr:spPr>
        <a:xfrm flipV="1">
          <a:off x="19949795" y="520446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3365"/>
    <xdr:sp macro="" textlink="">
      <xdr:nvSpPr>
        <xdr:cNvPr id="741" name="諸支出金最小値テキスト"/>
        <xdr:cNvSpPr txBox="1"/>
      </xdr:nvSpPr>
      <xdr:spPr>
        <a:xfrm>
          <a:off x="20002500" y="6544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42" name="直線コネクタ 741"/>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119380</xdr:rowOff>
    </xdr:from>
    <xdr:ext cx="534670" cy="253365"/>
    <xdr:sp macro="" textlink="">
      <xdr:nvSpPr>
        <xdr:cNvPr id="743" name="諸支出金最大値テキスト"/>
        <xdr:cNvSpPr txBox="1"/>
      </xdr:nvSpPr>
      <xdr:spPr>
        <a:xfrm>
          <a:off x="20002500" y="4984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19881850"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136525</xdr:rowOff>
    </xdr:from>
    <xdr:to xmlns:xdr="http://schemas.openxmlformats.org/drawingml/2006/spreadsheetDrawing">
      <xdr:col>116</xdr:col>
      <xdr:colOff>63500</xdr:colOff>
      <xdr:row>38</xdr:row>
      <xdr:rowOff>136525</xdr:rowOff>
    </xdr:to>
    <xdr:cxnSp macro="">
      <xdr:nvCxnSpPr>
        <xdr:cNvPr id="745" name="直線コネクタ 744"/>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89535</xdr:rowOff>
    </xdr:from>
    <xdr:ext cx="378460" cy="249555"/>
    <xdr:sp macro="" textlink="">
      <xdr:nvSpPr>
        <xdr:cNvPr id="746" name="諸支出金平均値テキスト"/>
        <xdr:cNvSpPr txBox="1"/>
      </xdr:nvSpPr>
      <xdr:spPr>
        <a:xfrm>
          <a:off x="20002500" y="629602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166370</xdr:rowOff>
    </xdr:to>
    <xdr:sp macro="" textlink="">
      <xdr:nvSpPr>
        <xdr:cNvPr id="747" name="フローチャート: 判断 746"/>
        <xdr:cNvSpPr/>
      </xdr:nvSpPr>
      <xdr:spPr>
        <a:xfrm>
          <a:off x="19900900" y="6441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171450</xdr:colOff>
      <xdr:row>38</xdr:row>
      <xdr:rowOff>136525</xdr:rowOff>
    </xdr:to>
    <xdr:cxnSp macro="">
      <xdr:nvCxnSpPr>
        <xdr:cNvPr id="748" name="直線コネクタ 747"/>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19157950" y="6445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19050</xdr:rowOff>
    </xdr:from>
    <xdr:ext cx="378460" cy="253365"/>
    <xdr:sp macro="" textlink="">
      <xdr:nvSpPr>
        <xdr:cNvPr id="750" name="テキスト ボックス 749"/>
        <xdr:cNvSpPr txBox="1"/>
      </xdr:nvSpPr>
      <xdr:spPr>
        <a:xfrm>
          <a:off x="19030950" y="62255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136525</xdr:rowOff>
    </xdr:from>
    <xdr:to xmlns:xdr="http://schemas.openxmlformats.org/drawingml/2006/spreadsheetDrawing">
      <xdr:col>107</xdr:col>
      <xdr:colOff>50800</xdr:colOff>
      <xdr:row>38</xdr:row>
      <xdr:rowOff>136525</xdr:rowOff>
    </xdr:to>
    <xdr:cxnSp macro="">
      <xdr:nvCxnSpPr>
        <xdr:cNvPr id="751" name="直線コネクタ 750"/>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75565</xdr:rowOff>
    </xdr:from>
    <xdr:to xmlns:xdr="http://schemas.openxmlformats.org/drawingml/2006/spreadsheetDrawing">
      <xdr:col>107</xdr:col>
      <xdr:colOff>101600</xdr:colOff>
      <xdr:row>39</xdr:row>
      <xdr:rowOff>6985</xdr:rowOff>
    </xdr:to>
    <xdr:sp macro="" textlink="">
      <xdr:nvSpPr>
        <xdr:cNvPr id="752" name="フローチャート: 判断 751"/>
        <xdr:cNvSpPr/>
      </xdr:nvSpPr>
      <xdr:spPr>
        <a:xfrm>
          <a:off x="18345150" y="6449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3365"/>
    <xdr:sp macro="" textlink="">
      <xdr:nvSpPr>
        <xdr:cNvPr id="753" name="テキスト ボックス 752"/>
        <xdr:cNvSpPr txBox="1"/>
      </xdr:nvSpPr>
      <xdr:spPr>
        <a:xfrm>
          <a:off x="18225770" y="6229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136525</xdr:rowOff>
    </xdr:from>
    <xdr:to xmlns:xdr="http://schemas.openxmlformats.org/drawingml/2006/spreadsheetDrawing">
      <xdr:col>102</xdr:col>
      <xdr:colOff>114300</xdr:colOff>
      <xdr:row>38</xdr:row>
      <xdr:rowOff>136525</xdr:rowOff>
    </xdr:to>
    <xdr:cxnSp macro="">
      <xdr:nvCxnSpPr>
        <xdr:cNvPr id="754" name="直線コネクタ 753"/>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77470</xdr:rowOff>
    </xdr:from>
    <xdr:to xmlns:xdr="http://schemas.openxmlformats.org/drawingml/2006/spreadsheetDrawing">
      <xdr:col>102</xdr:col>
      <xdr:colOff>165100</xdr:colOff>
      <xdr:row>39</xdr:row>
      <xdr:rowOff>8890</xdr:rowOff>
    </xdr:to>
    <xdr:sp macro="" textlink="">
      <xdr:nvSpPr>
        <xdr:cNvPr id="755" name="フローチャート: 判断 754"/>
        <xdr:cNvSpPr/>
      </xdr:nvSpPr>
      <xdr:spPr>
        <a:xfrm>
          <a:off x="17551400" y="6451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25400</xdr:rowOff>
    </xdr:from>
    <xdr:ext cx="378460" cy="253365"/>
    <xdr:sp macro="" textlink="">
      <xdr:nvSpPr>
        <xdr:cNvPr id="756" name="テキスト ボックス 755"/>
        <xdr:cNvSpPr txBox="1"/>
      </xdr:nvSpPr>
      <xdr:spPr>
        <a:xfrm>
          <a:off x="17432020" y="62318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80645</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6757650" y="6454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37</xdr:row>
      <xdr:rowOff>28575</xdr:rowOff>
    </xdr:from>
    <xdr:ext cx="378460" cy="249555"/>
    <xdr:sp macro="" textlink="">
      <xdr:nvSpPr>
        <xdr:cNvPr id="758" name="テキスト ボックス 757"/>
        <xdr:cNvSpPr txBox="1"/>
      </xdr:nvSpPr>
      <xdr:spPr>
        <a:xfrm>
          <a:off x="16630650" y="62350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9" name="テキスト ボックス 75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0" name="テキスト ボックス 75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53365"/>
    <xdr:sp macro="" textlink="">
      <xdr:nvSpPr>
        <xdr:cNvPr id="761" name="テキスト ボックス 760"/>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2" name="テキスト ボックス 76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3" name="テキスト ボックス 76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86995</xdr:rowOff>
    </xdr:from>
    <xdr:to xmlns:xdr="http://schemas.openxmlformats.org/drawingml/2006/spreadsheetDrawing">
      <xdr:col>116</xdr:col>
      <xdr:colOff>114300</xdr:colOff>
      <xdr:row>39</xdr:row>
      <xdr:rowOff>18415</xdr:rowOff>
    </xdr:to>
    <xdr:sp macro="" textlink="">
      <xdr:nvSpPr>
        <xdr:cNvPr id="764" name="楕円 763"/>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249555" cy="253365"/>
    <xdr:sp macro="" textlink="">
      <xdr:nvSpPr>
        <xdr:cNvPr id="765" name="諸支出金該当値テキスト"/>
        <xdr:cNvSpPr txBox="1"/>
      </xdr:nvSpPr>
      <xdr:spPr>
        <a:xfrm>
          <a:off x="20002500" y="641985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86995</xdr:rowOff>
    </xdr:from>
    <xdr:to xmlns:xdr="http://schemas.openxmlformats.org/drawingml/2006/spreadsheetDrawing">
      <xdr:col>112</xdr:col>
      <xdr:colOff>38100</xdr:colOff>
      <xdr:row>39</xdr:row>
      <xdr:rowOff>18415</xdr:rowOff>
    </xdr:to>
    <xdr:sp macro="" textlink="">
      <xdr:nvSpPr>
        <xdr:cNvPr id="766" name="楕円 765"/>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49555"/>
    <xdr:sp macro="" textlink="">
      <xdr:nvSpPr>
        <xdr:cNvPr id="767" name="テキスト ボックス 766"/>
        <xdr:cNvSpPr txBox="1"/>
      </xdr:nvSpPr>
      <xdr:spPr>
        <a:xfrm>
          <a:off x="1908429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86995</xdr:rowOff>
    </xdr:from>
    <xdr:to xmlns:xdr="http://schemas.openxmlformats.org/drawingml/2006/spreadsheetDrawing">
      <xdr:col>107</xdr:col>
      <xdr:colOff>101600</xdr:colOff>
      <xdr:row>39</xdr:row>
      <xdr:rowOff>18415</xdr:rowOff>
    </xdr:to>
    <xdr:sp macro="" textlink="">
      <xdr:nvSpPr>
        <xdr:cNvPr id="768" name="楕円 767"/>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49555"/>
    <xdr:sp macro="" textlink="">
      <xdr:nvSpPr>
        <xdr:cNvPr id="769" name="テキスト ボックス 768"/>
        <xdr:cNvSpPr txBox="1"/>
      </xdr:nvSpPr>
      <xdr:spPr>
        <a:xfrm>
          <a:off x="1829054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18415</xdr:rowOff>
    </xdr:to>
    <xdr:sp macro="" textlink="">
      <xdr:nvSpPr>
        <xdr:cNvPr id="770" name="楕円 769"/>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49555"/>
    <xdr:sp macro="" textlink="">
      <xdr:nvSpPr>
        <xdr:cNvPr id="771" name="テキスト ボックス 770"/>
        <xdr:cNvSpPr txBox="1"/>
      </xdr:nvSpPr>
      <xdr:spPr>
        <a:xfrm>
          <a:off x="17487900" y="65519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72" name="楕円 771"/>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49555"/>
    <xdr:sp macro="" textlink="">
      <xdr:nvSpPr>
        <xdr:cNvPr id="773" name="テキスト ボックス 772"/>
        <xdr:cNvSpPr txBox="1"/>
      </xdr:nvSpPr>
      <xdr:spPr>
        <a:xfrm>
          <a:off x="1668399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4" name="正方形/長方形 77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5" name="正方形/長方形 77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7" name="正方形/長方形 77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9" name="正方形/長方形 77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1" name="正方形/長方形 78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075" cy="220345"/>
    <xdr:sp macro="" textlink="">
      <xdr:nvSpPr>
        <xdr:cNvPr id="782" name="テキスト ボックス 781"/>
        <xdr:cNvSpPr txBox="1"/>
      </xdr:nvSpPr>
      <xdr:spPr>
        <a:xfrm>
          <a:off x="16440150" y="788860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3" name="直線コネクタ 78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136525</xdr:rowOff>
    </xdr:from>
    <xdr:to xmlns:xdr="http://schemas.openxmlformats.org/drawingml/2006/spreadsheetDrawing">
      <xdr:col>120</xdr:col>
      <xdr:colOff>114300</xdr:colOff>
      <xdr:row>58</xdr:row>
      <xdr:rowOff>136525</xdr:rowOff>
    </xdr:to>
    <xdr:cxnSp macro="">
      <xdr:nvCxnSpPr>
        <xdr:cNvPr id="784" name="直線コネクタ 783"/>
        <xdr:cNvCxnSpPr/>
      </xdr:nvCxnSpPr>
      <xdr:spPr>
        <a:xfrm>
          <a:off x="164592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5110" cy="249555"/>
    <xdr:sp macro="" textlink="">
      <xdr:nvSpPr>
        <xdr:cNvPr id="785" name="テキスト ボックス 784"/>
        <xdr:cNvSpPr txBox="1"/>
      </xdr:nvSpPr>
      <xdr:spPr>
        <a:xfrm>
          <a:off x="1624838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86" name="直線コネクタ 785"/>
        <xdr:cNvCxnSpPr/>
      </xdr:nvCxnSpPr>
      <xdr:spPr>
        <a:xfrm>
          <a:off x="164592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53340</xdr:rowOff>
    </xdr:from>
    <xdr:ext cx="309245" cy="249555"/>
    <xdr:sp macro="" textlink="">
      <xdr:nvSpPr>
        <xdr:cNvPr id="787" name="テキスト ボックス 786"/>
        <xdr:cNvSpPr txBox="1"/>
      </xdr:nvSpPr>
      <xdr:spPr>
        <a:xfrm>
          <a:off x="16184245" y="9277350"/>
          <a:ext cx="309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80645</xdr:rowOff>
    </xdr:from>
    <xdr:to xmlns:xdr="http://schemas.openxmlformats.org/drawingml/2006/spreadsheetDrawing">
      <xdr:col>120</xdr:col>
      <xdr:colOff>114300</xdr:colOff>
      <xdr:row>53</xdr:row>
      <xdr:rowOff>80645</xdr:rowOff>
    </xdr:to>
    <xdr:cxnSp macro="">
      <xdr:nvCxnSpPr>
        <xdr:cNvPr id="788" name="直線コネクタ 787"/>
        <xdr:cNvCxnSpPr/>
      </xdr:nvCxnSpPr>
      <xdr:spPr>
        <a:xfrm>
          <a:off x="164592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109220</xdr:rowOff>
    </xdr:from>
    <xdr:ext cx="309245" cy="249555"/>
    <xdr:sp macro="" textlink="">
      <xdr:nvSpPr>
        <xdr:cNvPr id="789" name="テキスト ボックス 788"/>
        <xdr:cNvSpPr txBox="1"/>
      </xdr:nvSpPr>
      <xdr:spPr>
        <a:xfrm>
          <a:off x="16184245" y="8830310"/>
          <a:ext cx="309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136525</xdr:rowOff>
    </xdr:from>
    <xdr:to xmlns:xdr="http://schemas.openxmlformats.org/drawingml/2006/spreadsheetDrawing">
      <xdr:col>120</xdr:col>
      <xdr:colOff>114300</xdr:colOff>
      <xdr:row>50</xdr:row>
      <xdr:rowOff>136525</xdr:rowOff>
    </xdr:to>
    <xdr:cxnSp macro="">
      <xdr:nvCxnSpPr>
        <xdr:cNvPr id="790" name="直線コネクタ 789"/>
        <xdr:cNvCxnSpPr/>
      </xdr:nvCxnSpPr>
      <xdr:spPr>
        <a:xfrm>
          <a:off x="164592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165100</xdr:rowOff>
    </xdr:from>
    <xdr:ext cx="309245" cy="249555"/>
    <xdr:sp macro="" textlink="">
      <xdr:nvSpPr>
        <xdr:cNvPr id="791" name="テキスト ボックス 790"/>
        <xdr:cNvSpPr txBox="1"/>
      </xdr:nvSpPr>
      <xdr:spPr>
        <a:xfrm>
          <a:off x="16184245" y="8383270"/>
          <a:ext cx="309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2" name="直線コネクタ 791"/>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53340</xdr:rowOff>
    </xdr:from>
    <xdr:ext cx="309245" cy="249555"/>
    <xdr:sp macro="" textlink="">
      <xdr:nvSpPr>
        <xdr:cNvPr id="793" name="テキスト ボックス 792"/>
        <xdr:cNvSpPr txBox="1"/>
      </xdr:nvSpPr>
      <xdr:spPr>
        <a:xfrm>
          <a:off x="16184245" y="7936230"/>
          <a:ext cx="309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4"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136525</xdr:rowOff>
    </xdr:from>
    <xdr:to xmlns:xdr="http://schemas.openxmlformats.org/drawingml/2006/spreadsheetDrawing">
      <xdr:col>116</xdr:col>
      <xdr:colOff>62865</xdr:colOff>
      <xdr:row>58</xdr:row>
      <xdr:rowOff>136525</xdr:rowOff>
    </xdr:to>
    <xdr:cxnSp macro="">
      <xdr:nvCxnSpPr>
        <xdr:cNvPr id="795" name="直線コネクタ 794"/>
        <xdr:cNvCxnSpPr/>
      </xdr:nvCxnSpPr>
      <xdr:spPr>
        <a:xfrm>
          <a:off x="19949795" y="98634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49555"/>
    <xdr:sp macro="" textlink="">
      <xdr:nvSpPr>
        <xdr:cNvPr id="796" name="前年度繰上充用金最小値テキスト"/>
        <xdr:cNvSpPr txBox="1"/>
      </xdr:nvSpPr>
      <xdr:spPr>
        <a:xfrm>
          <a:off x="20002500" y="99047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7" name="直線コネクタ 796"/>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49555"/>
    <xdr:sp macro="" textlink="">
      <xdr:nvSpPr>
        <xdr:cNvPr id="798" name="前年度繰上充用金最大値テキスト"/>
        <xdr:cNvSpPr txBox="1"/>
      </xdr:nvSpPr>
      <xdr:spPr>
        <a:xfrm>
          <a:off x="20002500" y="956945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9" name="直線コネクタ 798"/>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136525</xdr:rowOff>
    </xdr:from>
    <xdr:to xmlns:xdr="http://schemas.openxmlformats.org/drawingml/2006/spreadsheetDrawing">
      <xdr:col>116</xdr:col>
      <xdr:colOff>63500</xdr:colOff>
      <xdr:row>58</xdr:row>
      <xdr:rowOff>136525</xdr:rowOff>
    </xdr:to>
    <xdr:cxnSp macro="">
      <xdr:nvCxnSpPr>
        <xdr:cNvPr id="800" name="直線コネクタ 799"/>
        <xdr:cNvCxnSpPr/>
      </xdr:nvCxnSpPr>
      <xdr:spPr>
        <a:xfrm>
          <a:off x="19202400" y="9863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66040</xdr:rowOff>
    </xdr:from>
    <xdr:ext cx="249555" cy="249555"/>
    <xdr:sp macro="" textlink="">
      <xdr:nvSpPr>
        <xdr:cNvPr id="801" name="前年度繰上充用金平均値テキスト"/>
        <xdr:cNvSpPr txBox="1"/>
      </xdr:nvSpPr>
      <xdr:spPr>
        <a:xfrm>
          <a:off x="20002500" y="979297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02" name="フローチャート: 判断 801"/>
        <xdr:cNvSpPr/>
      </xdr:nvSpPr>
      <xdr:spPr>
        <a:xfrm>
          <a:off x="1990090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136525</xdr:rowOff>
    </xdr:from>
    <xdr:to xmlns:xdr="http://schemas.openxmlformats.org/drawingml/2006/spreadsheetDrawing">
      <xdr:col>111</xdr:col>
      <xdr:colOff>171450</xdr:colOff>
      <xdr:row>58</xdr:row>
      <xdr:rowOff>136525</xdr:rowOff>
    </xdr:to>
    <xdr:cxnSp macro="">
      <xdr:nvCxnSpPr>
        <xdr:cNvPr id="803" name="直線コネクタ 802"/>
        <xdr:cNvCxnSpPr/>
      </xdr:nvCxnSpPr>
      <xdr:spPr>
        <a:xfrm>
          <a:off x="18395950" y="98634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04" name="フローチャート: 判断 803"/>
        <xdr:cNvSpPr/>
      </xdr:nvSpPr>
      <xdr:spPr>
        <a:xfrm>
          <a:off x="19157950" y="9813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5745" cy="249555"/>
    <xdr:sp macro="" textlink="">
      <xdr:nvSpPr>
        <xdr:cNvPr id="805" name="テキスト ボックス 804"/>
        <xdr:cNvSpPr txBox="1"/>
      </xdr:nvSpPr>
      <xdr:spPr>
        <a:xfrm>
          <a:off x="19084290" y="99047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136525</xdr:rowOff>
    </xdr:from>
    <xdr:to xmlns:xdr="http://schemas.openxmlformats.org/drawingml/2006/spreadsheetDrawing">
      <xdr:col>107</xdr:col>
      <xdr:colOff>50800</xdr:colOff>
      <xdr:row>58</xdr:row>
      <xdr:rowOff>136525</xdr:rowOff>
    </xdr:to>
    <xdr:cxnSp macro="">
      <xdr:nvCxnSpPr>
        <xdr:cNvPr id="806" name="直線コネクタ 805"/>
        <xdr:cNvCxnSpPr/>
      </xdr:nvCxnSpPr>
      <xdr:spPr>
        <a:xfrm>
          <a:off x="17602200" y="9863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07" name="フローチャート: 判断 806"/>
        <xdr:cNvSpPr/>
      </xdr:nvSpPr>
      <xdr:spPr>
        <a:xfrm>
          <a:off x="1834515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5745" cy="249555"/>
    <xdr:sp macro="" textlink="">
      <xdr:nvSpPr>
        <xdr:cNvPr id="808" name="テキスト ボックス 807"/>
        <xdr:cNvSpPr txBox="1"/>
      </xdr:nvSpPr>
      <xdr:spPr>
        <a:xfrm>
          <a:off x="18290540" y="99047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136525</xdr:rowOff>
    </xdr:from>
    <xdr:to xmlns:xdr="http://schemas.openxmlformats.org/drawingml/2006/spreadsheetDrawing">
      <xdr:col>102</xdr:col>
      <xdr:colOff>114300</xdr:colOff>
      <xdr:row>58</xdr:row>
      <xdr:rowOff>136525</xdr:rowOff>
    </xdr:to>
    <xdr:cxnSp macro="">
      <xdr:nvCxnSpPr>
        <xdr:cNvPr id="809" name="直線コネクタ 808"/>
        <xdr:cNvCxnSpPr/>
      </xdr:nvCxnSpPr>
      <xdr:spPr>
        <a:xfrm>
          <a:off x="16802100" y="9863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10" name="フローチャート: 判断 809"/>
        <xdr:cNvSpPr/>
      </xdr:nvSpPr>
      <xdr:spPr>
        <a:xfrm>
          <a:off x="1755140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9555" cy="249555"/>
    <xdr:sp macro="" textlink="">
      <xdr:nvSpPr>
        <xdr:cNvPr id="811" name="テキスト ボックス 810"/>
        <xdr:cNvSpPr txBox="1"/>
      </xdr:nvSpPr>
      <xdr:spPr>
        <a:xfrm>
          <a:off x="17487900" y="99047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120015</xdr:rowOff>
    </xdr:from>
    <xdr:to xmlns:xdr="http://schemas.openxmlformats.org/drawingml/2006/spreadsheetDrawing">
      <xdr:col>98</xdr:col>
      <xdr:colOff>38100</xdr:colOff>
      <xdr:row>50</xdr:row>
      <xdr:rowOff>52070</xdr:rowOff>
    </xdr:to>
    <xdr:sp macro="" textlink="">
      <xdr:nvSpPr>
        <xdr:cNvPr id="812" name="フローチャート: 判断 811"/>
        <xdr:cNvSpPr/>
      </xdr:nvSpPr>
      <xdr:spPr>
        <a:xfrm>
          <a:off x="16757650" y="83381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68580</xdr:rowOff>
    </xdr:from>
    <xdr:ext cx="309880" cy="249555"/>
    <xdr:sp macro="" textlink="">
      <xdr:nvSpPr>
        <xdr:cNvPr id="813" name="テキスト ボックス 812"/>
        <xdr:cNvSpPr txBox="1"/>
      </xdr:nvSpPr>
      <xdr:spPr>
        <a:xfrm>
          <a:off x="16651605" y="8119110"/>
          <a:ext cx="3098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4" name="テキスト ボックス 813"/>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5" name="テキスト ボックス 814"/>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53365"/>
    <xdr:sp macro="" textlink="">
      <xdr:nvSpPr>
        <xdr:cNvPr id="816" name="テキスト ボックス 815"/>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7" name="テキスト ボックス 816"/>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8" name="テキスト ボックス 817"/>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19" name="楕円 818"/>
        <xdr:cNvSpPr/>
      </xdr:nvSpPr>
      <xdr:spPr>
        <a:xfrm>
          <a:off x="199009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121920</xdr:rowOff>
    </xdr:from>
    <xdr:ext cx="249555" cy="249555"/>
    <xdr:sp macro="" textlink="">
      <xdr:nvSpPr>
        <xdr:cNvPr id="820" name="前年度繰上充用金該当値テキスト"/>
        <xdr:cNvSpPr txBox="1"/>
      </xdr:nvSpPr>
      <xdr:spPr>
        <a:xfrm>
          <a:off x="20002500" y="96812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21" name="楕円 820"/>
        <xdr:cNvSpPr/>
      </xdr:nvSpPr>
      <xdr:spPr>
        <a:xfrm>
          <a:off x="191579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34925</xdr:rowOff>
    </xdr:from>
    <xdr:ext cx="245745" cy="249555"/>
    <xdr:sp macro="" textlink="">
      <xdr:nvSpPr>
        <xdr:cNvPr id="822" name="テキスト ボックス 821"/>
        <xdr:cNvSpPr txBox="1"/>
      </xdr:nvSpPr>
      <xdr:spPr>
        <a:xfrm>
          <a:off x="19084290" y="959421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23" name="楕円 822"/>
        <xdr:cNvSpPr/>
      </xdr:nvSpPr>
      <xdr:spPr>
        <a:xfrm>
          <a:off x="1834515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34925</xdr:rowOff>
    </xdr:from>
    <xdr:ext cx="245745" cy="249555"/>
    <xdr:sp macro="" textlink="">
      <xdr:nvSpPr>
        <xdr:cNvPr id="824" name="テキスト ボックス 823"/>
        <xdr:cNvSpPr txBox="1"/>
      </xdr:nvSpPr>
      <xdr:spPr>
        <a:xfrm>
          <a:off x="18290540" y="959421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25" name="楕円 824"/>
        <xdr:cNvSpPr/>
      </xdr:nvSpPr>
      <xdr:spPr>
        <a:xfrm>
          <a:off x="175514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57</xdr:row>
      <xdr:rowOff>34925</xdr:rowOff>
    </xdr:from>
    <xdr:ext cx="249555" cy="249555"/>
    <xdr:sp macro="" textlink="">
      <xdr:nvSpPr>
        <xdr:cNvPr id="826" name="テキスト ボックス 825"/>
        <xdr:cNvSpPr txBox="1"/>
      </xdr:nvSpPr>
      <xdr:spPr>
        <a:xfrm>
          <a:off x="17487900" y="959421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86995</xdr:rowOff>
    </xdr:from>
    <xdr:to xmlns:xdr="http://schemas.openxmlformats.org/drawingml/2006/spreadsheetDrawing">
      <xdr:col>98</xdr:col>
      <xdr:colOff>38100</xdr:colOff>
      <xdr:row>59</xdr:row>
      <xdr:rowOff>18415</xdr:rowOff>
    </xdr:to>
    <xdr:sp macro="" textlink="">
      <xdr:nvSpPr>
        <xdr:cNvPr id="827" name="楕円 826"/>
        <xdr:cNvSpPr/>
      </xdr:nvSpPr>
      <xdr:spPr>
        <a:xfrm>
          <a:off x="167576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5745" cy="249555"/>
    <xdr:sp macro="" textlink="">
      <xdr:nvSpPr>
        <xdr:cNvPr id="828" name="テキスト ボックス 827"/>
        <xdr:cNvSpPr txBox="1"/>
      </xdr:nvSpPr>
      <xdr:spPr>
        <a:xfrm>
          <a:off x="16683990" y="99047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游ゴシック"/>
              <a:ea typeface="游ゴシック"/>
            </a:rPr>
            <a:t>教育費は高等学校を町立で運営しているため、類似団体平均値を大きく上回っている。</a:t>
          </a:r>
          <a:r>
            <a:rPr lang="ja-JP" altLang="en-US">
              <a:solidFill>
                <a:sysClr val="windowText" lastClr="000000"/>
              </a:solidFill>
              <a:latin typeface="游ゴシック"/>
              <a:ea typeface="游ゴシック"/>
            </a:rPr>
            <a:t>農林水産業費は新型コロナウイルス感染症対応地方創生臨時交付金を活用した農業者支援助成金事業（12,150千円）を実施し</a:t>
          </a:r>
          <a:r>
            <a:rPr lang="ja-JP" altLang="en-US">
              <a:solidFill>
                <a:sysClr val="windowText" lastClr="000000"/>
              </a:solidFill>
              <a:latin typeface="游ゴシック"/>
              <a:ea typeface="游ゴシック"/>
            </a:rPr>
            <a:t>たた</a:t>
          </a:r>
          <a:r>
            <a:rPr lang="ja-JP" altLang="en-US">
              <a:solidFill>
                <a:sysClr val="windowText" lastClr="000000"/>
              </a:solidFill>
              <a:latin typeface="游ゴシック"/>
              <a:ea typeface="游ゴシック"/>
            </a:rPr>
            <a:t>め、前年度より増加した。</a:t>
          </a:r>
          <a:r>
            <a:rPr lang="ja-JP" altLang="en-US">
              <a:solidFill>
                <a:sysClr val="windowText" lastClr="000000"/>
              </a:solidFill>
              <a:latin typeface="游ゴシック"/>
              <a:ea typeface="游ゴシック"/>
            </a:rPr>
            <a:t>土木費は公営住宅建設事業の実施により、類似団体平均値を大き</a:t>
          </a:r>
          <a:r>
            <a:rPr lang="ja-JP" altLang="en-US">
              <a:solidFill>
                <a:sysClr val="windowText" lastClr="000000"/>
              </a:solidFill>
              <a:latin typeface="游ゴシック"/>
              <a:ea typeface="游ゴシック"/>
            </a:rPr>
            <a:t>く上回っている。</a:t>
          </a:r>
          <a:r>
            <a:rPr lang="ja-JP" altLang="en-US">
              <a:solidFill>
                <a:sysClr val="windowText" lastClr="000000"/>
              </a:solidFill>
              <a:latin typeface="游ゴシック"/>
              <a:ea typeface="游ゴシック"/>
            </a:rPr>
            <a:t>商工費は、新型コロナウイルス感染症対応地方創生臨時交付金を活用した</a:t>
          </a:r>
          <a:r>
            <a:rPr lang="ja-JP" altLang="en-US">
              <a:solidFill>
                <a:sysClr val="windowText" lastClr="000000"/>
              </a:solidFill>
              <a:latin typeface="游ゴシック"/>
              <a:ea typeface="游ゴシック"/>
            </a:rPr>
            <a:t>中小企業等燃油価格高騰対策支援給付金事</a:t>
          </a:r>
          <a:r>
            <a:rPr lang="ja-JP" altLang="en-US">
              <a:solidFill>
                <a:sysClr val="windowText" lastClr="000000"/>
              </a:solidFill>
              <a:latin typeface="游ゴシック"/>
              <a:ea typeface="游ゴシック"/>
            </a:rPr>
            <a:t>業を</a:t>
          </a:r>
          <a:r>
            <a:rPr lang="ja-JP" altLang="en-US">
              <a:solidFill>
                <a:sysClr val="windowText" lastClr="000000"/>
              </a:solidFill>
              <a:latin typeface="游ゴシック"/>
              <a:ea typeface="游ゴシック"/>
            </a:rPr>
            <a:t>実施したが、商工費総額では昨年度より下回っており、類似団体平均値も下回っている</a:t>
          </a:r>
          <a:r>
            <a:rPr lang="ja-JP" altLang="en-US">
              <a:solidFill>
                <a:sysClr val="windowText" lastClr="000000"/>
              </a:solidFill>
              <a:latin typeface="游ゴシック"/>
              <a:ea typeface="游ゴシック"/>
            </a:rPr>
            <a:t>。民生費は社会保障関係経費の増により国民健康保険事業や介護保険事業への繰出金の増加したが、昨年度より減少した。</a:t>
          </a:r>
          <a:r>
            <a:rPr lang="ja-JP" altLang="en-US">
              <a:solidFill>
                <a:sysClr val="windowText" lastClr="000000"/>
              </a:solidFill>
              <a:latin typeface="游ゴシック"/>
              <a:ea typeface="游ゴシック"/>
            </a:rPr>
            <a:t>今後も事業見直しを図</a:t>
          </a:r>
          <a:r>
            <a:rPr lang="ja-JP" altLang="en-US">
              <a:solidFill>
                <a:sysClr val="windowText" lastClr="000000"/>
              </a:solidFill>
              <a:latin typeface="游ゴシック"/>
              <a:ea typeface="游ゴシック"/>
            </a:rPr>
            <a:t>り、適切な事業運営に努める。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游ゴシック"/>
              <a:ea typeface="游ゴシック"/>
            </a:rPr>
            <a:t>令和４年度は令和３年度同様、新型コロナウイルス感染症の影響により、中止した事業が多く、財政調整基金の取崩しが例年より減少した。一方、年度中に積立金として積み戻しが多くできたため、実質単年度収支が黒字となった。今後も新規事業、廃止事業等バランスを図り、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一般会計、特別会計ともに黒字であり、特に大きな問題は生じていない。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election activeCell="AO34" sqref="AO34:BC34"/>
    </sheetView>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135</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143</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4581923</v>
      </c>
      <c r="BO4" s="216"/>
      <c r="BP4" s="216"/>
      <c r="BQ4" s="216"/>
      <c r="BR4" s="216"/>
      <c r="BS4" s="216"/>
      <c r="BT4" s="216"/>
      <c r="BU4" s="219"/>
      <c r="BV4" s="213">
        <v>4527320</v>
      </c>
      <c r="BW4" s="216"/>
      <c r="BX4" s="216"/>
      <c r="BY4" s="216"/>
      <c r="BZ4" s="216"/>
      <c r="CA4" s="216"/>
      <c r="CB4" s="216"/>
      <c r="CC4" s="219"/>
      <c r="CD4" s="222" t="s">
        <v>151</v>
      </c>
      <c r="CE4" s="223"/>
      <c r="CF4" s="223"/>
      <c r="CG4" s="223"/>
      <c r="CH4" s="223"/>
      <c r="CI4" s="223"/>
      <c r="CJ4" s="223"/>
      <c r="CK4" s="223"/>
      <c r="CL4" s="223"/>
      <c r="CM4" s="223"/>
      <c r="CN4" s="223"/>
      <c r="CO4" s="223"/>
      <c r="CP4" s="223"/>
      <c r="CQ4" s="223"/>
      <c r="CR4" s="223"/>
      <c r="CS4" s="226"/>
      <c r="CT4" s="229">
        <v>5.3</v>
      </c>
      <c r="CU4" s="237"/>
      <c r="CV4" s="237"/>
      <c r="CW4" s="237"/>
      <c r="CX4" s="237"/>
      <c r="CY4" s="237"/>
      <c r="CZ4" s="237"/>
      <c r="DA4" s="245"/>
      <c r="DB4" s="229">
        <v>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72</v>
      </c>
      <c r="AV5" s="139"/>
      <c r="AW5" s="139"/>
      <c r="AX5" s="139"/>
      <c r="AY5" s="190" t="s">
        <v>147</v>
      </c>
      <c r="AZ5" s="198"/>
      <c r="BA5" s="198"/>
      <c r="BB5" s="198"/>
      <c r="BC5" s="198"/>
      <c r="BD5" s="198"/>
      <c r="BE5" s="198"/>
      <c r="BF5" s="198"/>
      <c r="BG5" s="198"/>
      <c r="BH5" s="198"/>
      <c r="BI5" s="198"/>
      <c r="BJ5" s="198"/>
      <c r="BK5" s="198"/>
      <c r="BL5" s="198"/>
      <c r="BM5" s="209"/>
      <c r="BN5" s="214">
        <v>4439147</v>
      </c>
      <c r="BO5" s="217"/>
      <c r="BP5" s="217"/>
      <c r="BQ5" s="217"/>
      <c r="BR5" s="217"/>
      <c r="BS5" s="217"/>
      <c r="BT5" s="217"/>
      <c r="BU5" s="220"/>
      <c r="BV5" s="214">
        <v>4227883</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86.1</v>
      </c>
      <c r="CU5" s="238"/>
      <c r="CV5" s="238"/>
      <c r="CW5" s="238"/>
      <c r="CX5" s="238"/>
      <c r="CY5" s="238"/>
      <c r="CZ5" s="238"/>
      <c r="DA5" s="246"/>
      <c r="DB5" s="230">
        <v>81.099999999999994</v>
      </c>
      <c r="DC5" s="238"/>
      <c r="DD5" s="238"/>
      <c r="DE5" s="238"/>
      <c r="DF5" s="238"/>
      <c r="DG5" s="238"/>
      <c r="DH5" s="238"/>
      <c r="DI5" s="246"/>
    </row>
    <row r="6" spans="1:119" ht="18.75" customHeight="1">
      <c r="A6" s="2"/>
      <c r="B6" s="8" t="s">
        <v>160</v>
      </c>
      <c r="C6" s="25"/>
      <c r="D6" s="25"/>
      <c r="E6" s="47"/>
      <c r="F6" s="47"/>
      <c r="G6" s="47"/>
      <c r="H6" s="47"/>
      <c r="I6" s="47"/>
      <c r="J6" s="47"/>
      <c r="K6" s="47"/>
      <c r="L6" s="47" t="s">
        <v>162</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167</v>
      </c>
      <c r="AZ6" s="198"/>
      <c r="BA6" s="198"/>
      <c r="BB6" s="198"/>
      <c r="BC6" s="198"/>
      <c r="BD6" s="198"/>
      <c r="BE6" s="198"/>
      <c r="BF6" s="198"/>
      <c r="BG6" s="198"/>
      <c r="BH6" s="198"/>
      <c r="BI6" s="198"/>
      <c r="BJ6" s="198"/>
      <c r="BK6" s="198"/>
      <c r="BL6" s="198"/>
      <c r="BM6" s="209"/>
      <c r="BN6" s="214">
        <v>142776</v>
      </c>
      <c r="BO6" s="217"/>
      <c r="BP6" s="217"/>
      <c r="BQ6" s="217"/>
      <c r="BR6" s="217"/>
      <c r="BS6" s="217"/>
      <c r="BT6" s="217"/>
      <c r="BU6" s="220"/>
      <c r="BV6" s="214">
        <v>299437</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86.8</v>
      </c>
      <c r="CU6" s="239"/>
      <c r="CV6" s="239"/>
      <c r="CW6" s="239"/>
      <c r="CX6" s="239"/>
      <c r="CY6" s="239"/>
      <c r="CZ6" s="239"/>
      <c r="DA6" s="247"/>
      <c r="DB6" s="231">
        <v>83.7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72</v>
      </c>
      <c r="AV7" s="139"/>
      <c r="AW7" s="139"/>
      <c r="AX7" s="139"/>
      <c r="AY7" s="190" t="s">
        <v>172</v>
      </c>
      <c r="AZ7" s="198"/>
      <c r="BA7" s="198"/>
      <c r="BB7" s="198"/>
      <c r="BC7" s="198"/>
      <c r="BD7" s="198"/>
      <c r="BE7" s="198"/>
      <c r="BF7" s="198"/>
      <c r="BG7" s="198"/>
      <c r="BH7" s="198"/>
      <c r="BI7" s="198"/>
      <c r="BJ7" s="198"/>
      <c r="BK7" s="198"/>
      <c r="BL7" s="198"/>
      <c r="BM7" s="209"/>
      <c r="BN7" s="214">
        <v>3658</v>
      </c>
      <c r="BO7" s="217"/>
      <c r="BP7" s="217"/>
      <c r="BQ7" s="217"/>
      <c r="BR7" s="217"/>
      <c r="BS7" s="217"/>
      <c r="BT7" s="217"/>
      <c r="BU7" s="220"/>
      <c r="BV7" s="214">
        <v>164938</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2623559</v>
      </c>
      <c r="CU7" s="217"/>
      <c r="CV7" s="217"/>
      <c r="CW7" s="217"/>
      <c r="CX7" s="217"/>
      <c r="CY7" s="217"/>
      <c r="CZ7" s="217"/>
      <c r="DA7" s="220"/>
      <c r="DB7" s="214">
        <v>2708321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72</v>
      </c>
      <c r="AV8" s="139"/>
      <c r="AW8" s="139"/>
      <c r="AX8" s="139"/>
      <c r="AY8" s="190" t="s">
        <v>177</v>
      </c>
      <c r="AZ8" s="198"/>
      <c r="BA8" s="198"/>
      <c r="BB8" s="198"/>
      <c r="BC8" s="198"/>
      <c r="BD8" s="198"/>
      <c r="BE8" s="198"/>
      <c r="BF8" s="198"/>
      <c r="BG8" s="198"/>
      <c r="BH8" s="198"/>
      <c r="BI8" s="198"/>
      <c r="BJ8" s="198"/>
      <c r="BK8" s="198"/>
      <c r="BL8" s="198"/>
      <c r="BM8" s="209"/>
      <c r="BN8" s="214">
        <v>139118</v>
      </c>
      <c r="BO8" s="217"/>
      <c r="BP8" s="217"/>
      <c r="BQ8" s="217"/>
      <c r="BR8" s="217"/>
      <c r="BS8" s="217"/>
      <c r="BT8" s="217"/>
      <c r="BU8" s="220"/>
      <c r="BV8" s="214">
        <v>134499</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0.15</v>
      </c>
      <c r="CU8" s="240"/>
      <c r="CV8" s="240"/>
      <c r="CW8" s="240"/>
      <c r="CX8" s="240"/>
      <c r="CY8" s="240"/>
      <c r="CZ8" s="240"/>
      <c r="DA8" s="248"/>
      <c r="DB8" s="232">
        <v>0.15</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2926</v>
      </c>
      <c r="S9" s="106"/>
      <c r="T9" s="106"/>
      <c r="U9" s="106"/>
      <c r="V9" s="117"/>
      <c r="W9" s="127" t="s">
        <v>180</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72</v>
      </c>
      <c r="AV9" s="139"/>
      <c r="AW9" s="139"/>
      <c r="AX9" s="139"/>
      <c r="AY9" s="190" t="s">
        <v>74</v>
      </c>
      <c r="AZ9" s="198"/>
      <c r="BA9" s="198"/>
      <c r="BB9" s="198"/>
      <c r="BC9" s="198"/>
      <c r="BD9" s="198"/>
      <c r="BE9" s="198"/>
      <c r="BF9" s="198"/>
      <c r="BG9" s="198"/>
      <c r="BH9" s="198"/>
      <c r="BI9" s="198"/>
      <c r="BJ9" s="198"/>
      <c r="BK9" s="198"/>
      <c r="BL9" s="198"/>
      <c r="BM9" s="209"/>
      <c r="BN9" s="214">
        <v>4619</v>
      </c>
      <c r="BO9" s="217"/>
      <c r="BP9" s="217"/>
      <c r="BQ9" s="217"/>
      <c r="BR9" s="217"/>
      <c r="BS9" s="217"/>
      <c r="BT9" s="217"/>
      <c r="BU9" s="220"/>
      <c r="BV9" s="214">
        <v>24392</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9.5</v>
      </c>
      <c r="CU9" s="238"/>
      <c r="CV9" s="238"/>
      <c r="CW9" s="238"/>
      <c r="CX9" s="238"/>
      <c r="CY9" s="238"/>
      <c r="CZ9" s="238"/>
      <c r="DA9" s="246"/>
      <c r="DB9" s="230">
        <v>8.6999999999999993</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3228</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188</v>
      </c>
      <c r="AV10" s="139"/>
      <c r="AW10" s="139"/>
      <c r="AX10" s="139"/>
      <c r="AY10" s="190" t="s">
        <v>190</v>
      </c>
      <c r="AZ10" s="198"/>
      <c r="BA10" s="198"/>
      <c r="BB10" s="198"/>
      <c r="BC10" s="198"/>
      <c r="BD10" s="198"/>
      <c r="BE10" s="198"/>
      <c r="BF10" s="198"/>
      <c r="BG10" s="198"/>
      <c r="BH10" s="198"/>
      <c r="BI10" s="198"/>
      <c r="BJ10" s="198"/>
      <c r="BK10" s="198"/>
      <c r="BL10" s="198"/>
      <c r="BM10" s="209"/>
      <c r="BN10" s="214">
        <v>95346</v>
      </c>
      <c r="BO10" s="217"/>
      <c r="BP10" s="217"/>
      <c r="BQ10" s="217"/>
      <c r="BR10" s="217"/>
      <c r="BS10" s="217"/>
      <c r="BT10" s="217"/>
      <c r="BU10" s="220"/>
      <c r="BV10" s="214">
        <v>102882</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111</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72</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204</v>
      </c>
      <c r="M12" s="75"/>
      <c r="N12" s="75"/>
      <c r="O12" s="75"/>
      <c r="P12" s="75"/>
      <c r="Q12" s="87"/>
      <c r="R12" s="99">
        <v>2888</v>
      </c>
      <c r="S12" s="108"/>
      <c r="T12" s="108"/>
      <c r="U12" s="108"/>
      <c r="V12" s="120"/>
      <c r="W12" s="132" t="s">
        <v>5</v>
      </c>
      <c r="X12" s="139"/>
      <c r="Y12" s="139"/>
      <c r="Z12" s="139"/>
      <c r="AA12" s="139"/>
      <c r="AB12" s="144"/>
      <c r="AC12" s="148" t="s">
        <v>108</v>
      </c>
      <c r="AD12" s="155"/>
      <c r="AE12" s="155"/>
      <c r="AF12" s="155"/>
      <c r="AG12" s="158"/>
      <c r="AH12" s="148" t="s">
        <v>205</v>
      </c>
      <c r="AI12" s="155"/>
      <c r="AJ12" s="155"/>
      <c r="AK12" s="155"/>
      <c r="AL12" s="170"/>
      <c r="AM12" s="175" t="s">
        <v>207</v>
      </c>
      <c r="AN12" s="58"/>
      <c r="AO12" s="58"/>
      <c r="AP12" s="58"/>
      <c r="AQ12" s="58"/>
      <c r="AR12" s="58"/>
      <c r="AS12" s="58"/>
      <c r="AT12" s="63"/>
      <c r="AU12" s="182" t="s">
        <v>188</v>
      </c>
      <c r="AV12" s="139"/>
      <c r="AW12" s="139"/>
      <c r="AX12" s="139"/>
      <c r="AY12" s="190" t="s">
        <v>209</v>
      </c>
      <c r="AZ12" s="198"/>
      <c r="BA12" s="198"/>
      <c r="BB12" s="198"/>
      <c r="BC12" s="198"/>
      <c r="BD12" s="198"/>
      <c r="BE12" s="198"/>
      <c r="BF12" s="198"/>
      <c r="BG12" s="198"/>
      <c r="BH12" s="198"/>
      <c r="BI12" s="198"/>
      <c r="BJ12" s="198"/>
      <c r="BK12" s="198"/>
      <c r="BL12" s="198"/>
      <c r="BM12" s="209"/>
      <c r="BN12" s="214">
        <v>80000</v>
      </c>
      <c r="BO12" s="217"/>
      <c r="BP12" s="217"/>
      <c r="BQ12" s="217"/>
      <c r="BR12" s="217"/>
      <c r="BS12" s="217"/>
      <c r="BT12" s="217"/>
      <c r="BU12" s="220"/>
      <c r="BV12" s="214">
        <v>84050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2883</v>
      </c>
      <c r="S13" s="109"/>
      <c r="T13" s="109"/>
      <c r="U13" s="109"/>
      <c r="V13" s="121"/>
      <c r="W13" s="130" t="s">
        <v>214</v>
      </c>
      <c r="X13" s="56"/>
      <c r="Y13" s="56"/>
      <c r="Z13" s="56"/>
      <c r="AA13" s="56"/>
      <c r="AB13" s="25"/>
      <c r="AC13" s="72">
        <v>661</v>
      </c>
      <c r="AD13" s="80"/>
      <c r="AE13" s="80"/>
      <c r="AF13" s="80"/>
      <c r="AG13" s="84"/>
      <c r="AH13" s="72">
        <v>750</v>
      </c>
      <c r="AI13" s="80"/>
      <c r="AJ13" s="80"/>
      <c r="AK13" s="80"/>
      <c r="AL13" s="118"/>
      <c r="AM13" s="175" t="s">
        <v>215</v>
      </c>
      <c r="AN13" s="58"/>
      <c r="AO13" s="58"/>
      <c r="AP13" s="58"/>
      <c r="AQ13" s="58"/>
      <c r="AR13" s="58"/>
      <c r="AS13" s="58"/>
      <c r="AT13" s="63"/>
      <c r="AU13" s="182" t="s">
        <v>188</v>
      </c>
      <c r="AV13" s="139"/>
      <c r="AW13" s="139"/>
      <c r="AX13" s="139"/>
      <c r="AY13" s="190" t="s">
        <v>217</v>
      </c>
      <c r="AZ13" s="198"/>
      <c r="BA13" s="198"/>
      <c r="BB13" s="198"/>
      <c r="BC13" s="198"/>
      <c r="BD13" s="198"/>
      <c r="BE13" s="198"/>
      <c r="BF13" s="198"/>
      <c r="BG13" s="198"/>
      <c r="BH13" s="198"/>
      <c r="BI13" s="198"/>
      <c r="BJ13" s="198"/>
      <c r="BK13" s="198"/>
      <c r="BL13" s="198"/>
      <c r="BM13" s="209"/>
      <c r="BN13" s="214">
        <v>19965</v>
      </c>
      <c r="BO13" s="217"/>
      <c r="BP13" s="217"/>
      <c r="BQ13" s="217"/>
      <c r="BR13" s="217"/>
      <c r="BS13" s="217"/>
      <c r="BT13" s="217"/>
      <c r="BU13" s="220"/>
      <c r="BV13" s="214">
        <v>43224</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6.3</v>
      </c>
      <c r="CU13" s="238"/>
      <c r="CV13" s="238"/>
      <c r="CW13" s="238"/>
      <c r="CX13" s="238"/>
      <c r="CY13" s="238"/>
      <c r="CZ13" s="238"/>
      <c r="DA13" s="246"/>
      <c r="DB13" s="230">
        <v>5.6</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2950</v>
      </c>
      <c r="S14" s="109"/>
      <c r="T14" s="109"/>
      <c r="U14" s="109"/>
      <c r="V14" s="121"/>
      <c r="W14" s="129"/>
      <c r="X14" s="57"/>
      <c r="Y14" s="57"/>
      <c r="Z14" s="57"/>
      <c r="AA14" s="57"/>
      <c r="AB14" s="24"/>
      <c r="AC14" s="149">
        <v>40.799999999999997</v>
      </c>
      <c r="AD14" s="156"/>
      <c r="AE14" s="156"/>
      <c r="AF14" s="156"/>
      <c r="AG14" s="159"/>
      <c r="AH14" s="149">
        <v>41.5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t="s">
        <v>201</v>
      </c>
      <c r="CU14" s="242"/>
      <c r="CV14" s="242"/>
      <c r="CW14" s="242"/>
      <c r="CX14" s="242"/>
      <c r="CY14" s="242"/>
      <c r="CZ14" s="242"/>
      <c r="DA14" s="250"/>
      <c r="DB14" s="234" t="s">
        <v>201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2943</v>
      </c>
      <c r="S15" s="109"/>
      <c r="T15" s="109"/>
      <c r="U15" s="109"/>
      <c r="V15" s="121"/>
      <c r="W15" s="130" t="s">
        <v>7</v>
      </c>
      <c r="X15" s="56"/>
      <c r="Y15" s="56"/>
      <c r="Z15" s="56"/>
      <c r="AA15" s="56"/>
      <c r="AB15" s="25"/>
      <c r="AC15" s="72">
        <v>169</v>
      </c>
      <c r="AD15" s="80"/>
      <c r="AE15" s="80"/>
      <c r="AF15" s="80"/>
      <c r="AG15" s="84"/>
      <c r="AH15" s="72">
        <v>199</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377594</v>
      </c>
      <c r="BO15" s="216"/>
      <c r="BP15" s="216"/>
      <c r="BQ15" s="216"/>
      <c r="BR15" s="216"/>
      <c r="BS15" s="216"/>
      <c r="BT15" s="216"/>
      <c r="BU15" s="219"/>
      <c r="BV15" s="213">
        <v>365902</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228</v>
      </c>
      <c r="S16" s="110"/>
      <c r="T16" s="110"/>
      <c r="U16" s="110"/>
      <c r="V16" s="122"/>
      <c r="W16" s="129"/>
      <c r="X16" s="57"/>
      <c r="Y16" s="57"/>
      <c r="Z16" s="57"/>
      <c r="AA16" s="57"/>
      <c r="AB16" s="24"/>
      <c r="AC16" s="149">
        <v>10.4</v>
      </c>
      <c r="AD16" s="156"/>
      <c r="AE16" s="156"/>
      <c r="AF16" s="156"/>
      <c r="AG16" s="159"/>
      <c r="AH16" s="149">
        <v>11</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2528668</v>
      </c>
      <c r="BO16" s="217"/>
      <c r="BP16" s="217"/>
      <c r="BQ16" s="217"/>
      <c r="BR16" s="217"/>
      <c r="BS16" s="217"/>
      <c r="BT16" s="217"/>
      <c r="BU16" s="220"/>
      <c r="BV16" s="214">
        <v>2553819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230</v>
      </c>
      <c r="S17" s="110"/>
      <c r="T17" s="110"/>
      <c r="U17" s="110"/>
      <c r="V17" s="122"/>
      <c r="W17" s="130" t="s">
        <v>90</v>
      </c>
      <c r="X17" s="56"/>
      <c r="Y17" s="56"/>
      <c r="Z17" s="56"/>
      <c r="AA17" s="56"/>
      <c r="AB17" s="25"/>
      <c r="AC17" s="72">
        <v>791</v>
      </c>
      <c r="AD17" s="80"/>
      <c r="AE17" s="80"/>
      <c r="AF17" s="80"/>
      <c r="AG17" s="84"/>
      <c r="AH17" s="72">
        <v>859</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451138</v>
      </c>
      <c r="BO17" s="217"/>
      <c r="BP17" s="217"/>
      <c r="BQ17" s="217"/>
      <c r="BR17" s="217"/>
      <c r="BS17" s="217"/>
      <c r="BT17" s="217"/>
      <c r="BU17" s="220"/>
      <c r="BV17" s="214">
        <v>434163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130.99</v>
      </c>
      <c r="M18" s="70"/>
      <c r="N18" s="70"/>
      <c r="O18" s="70"/>
      <c r="P18" s="70"/>
      <c r="Q18" s="70"/>
      <c r="R18" s="102"/>
      <c r="S18" s="102"/>
      <c r="T18" s="102"/>
      <c r="U18" s="102"/>
      <c r="V18" s="123"/>
      <c r="W18" s="131"/>
      <c r="X18" s="138"/>
      <c r="Y18" s="138"/>
      <c r="Z18" s="138"/>
      <c r="AA18" s="138"/>
      <c r="AB18" s="26"/>
      <c r="AC18" s="150">
        <v>48.8</v>
      </c>
      <c r="AD18" s="157"/>
      <c r="AE18" s="157"/>
      <c r="AF18" s="157"/>
      <c r="AG18" s="160"/>
      <c r="AH18" s="150">
        <v>47.5</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2266170</v>
      </c>
      <c r="BO18" s="217"/>
      <c r="BP18" s="217"/>
      <c r="BQ18" s="217"/>
      <c r="BR18" s="217"/>
      <c r="BS18" s="217"/>
      <c r="BT18" s="217"/>
      <c r="BU18" s="220"/>
      <c r="BV18" s="214">
        <v>2215808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22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3164854</v>
      </c>
      <c r="BO19" s="217"/>
      <c r="BP19" s="217"/>
      <c r="BQ19" s="217"/>
      <c r="BR19" s="217"/>
      <c r="BS19" s="217"/>
      <c r="BT19" s="217"/>
      <c r="BU19" s="220"/>
      <c r="BV19" s="214">
        <v>3298113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1227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5</v>
      </c>
      <c r="F22" s="56"/>
      <c r="G22" s="56"/>
      <c r="H22" s="56"/>
      <c r="I22" s="56"/>
      <c r="J22" s="56"/>
      <c r="K22" s="25"/>
      <c r="L22" s="50" t="s">
        <v>243</v>
      </c>
      <c r="M22" s="56"/>
      <c r="N22" s="56"/>
      <c r="O22" s="56"/>
      <c r="P22" s="25"/>
      <c r="Q22" s="92" t="s">
        <v>244</v>
      </c>
      <c r="R22" s="104"/>
      <c r="S22" s="104"/>
      <c r="T22" s="104"/>
      <c r="U22" s="104"/>
      <c r="V22" s="125"/>
      <c r="W22" s="133" t="s">
        <v>246</v>
      </c>
      <c r="X22" s="33"/>
      <c r="Y22" s="41"/>
      <c r="Z22" s="50" t="s">
        <v>5</v>
      </c>
      <c r="AA22" s="56"/>
      <c r="AB22" s="56"/>
      <c r="AC22" s="56"/>
      <c r="AD22" s="56"/>
      <c r="AE22" s="56"/>
      <c r="AF22" s="56"/>
      <c r="AG22" s="25"/>
      <c r="AH22" s="163" t="s">
        <v>183</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3407595</v>
      </c>
      <c r="BO22" s="216"/>
      <c r="BP22" s="216"/>
      <c r="BQ22" s="216"/>
      <c r="BR22" s="216"/>
      <c r="BS22" s="216"/>
      <c r="BT22" s="216"/>
      <c r="BU22" s="219"/>
      <c r="BV22" s="213">
        <v>3498482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3127545</v>
      </c>
      <c r="BO23" s="217"/>
      <c r="BP23" s="217"/>
      <c r="BQ23" s="217"/>
      <c r="BR23" s="217"/>
      <c r="BS23" s="217"/>
      <c r="BT23" s="217"/>
      <c r="BU23" s="220"/>
      <c r="BV23" s="214">
        <v>3218307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7000</v>
      </c>
      <c r="R24" s="80"/>
      <c r="S24" s="80"/>
      <c r="T24" s="80"/>
      <c r="U24" s="80"/>
      <c r="V24" s="84"/>
      <c r="W24" s="134"/>
      <c r="X24" s="34"/>
      <c r="Y24" s="42"/>
      <c r="Z24" s="52" t="s">
        <v>254</v>
      </c>
      <c r="AA24" s="58"/>
      <c r="AB24" s="58"/>
      <c r="AC24" s="58"/>
      <c r="AD24" s="58"/>
      <c r="AE24" s="58"/>
      <c r="AF24" s="58"/>
      <c r="AG24" s="63"/>
      <c r="AH24" s="72">
        <v>74</v>
      </c>
      <c r="AI24" s="80"/>
      <c r="AJ24" s="80"/>
      <c r="AK24" s="80"/>
      <c r="AL24" s="84"/>
      <c r="AM24" s="72">
        <v>217560</v>
      </c>
      <c r="AN24" s="80"/>
      <c r="AO24" s="80"/>
      <c r="AP24" s="80"/>
      <c r="AQ24" s="80"/>
      <c r="AR24" s="84"/>
      <c r="AS24" s="72">
        <v>2940</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2189098</v>
      </c>
      <c r="BO24" s="217"/>
      <c r="BP24" s="217"/>
      <c r="BQ24" s="217"/>
      <c r="BR24" s="217"/>
      <c r="BS24" s="217"/>
      <c r="BT24" s="217"/>
      <c r="BU24" s="220"/>
      <c r="BV24" s="214">
        <v>2164508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5850</v>
      </c>
      <c r="R25" s="80"/>
      <c r="S25" s="80"/>
      <c r="T25" s="80"/>
      <c r="U25" s="80"/>
      <c r="V25" s="84"/>
      <c r="W25" s="134"/>
      <c r="X25" s="34"/>
      <c r="Y25" s="42"/>
      <c r="Z25" s="52" t="s">
        <v>259</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182726</v>
      </c>
      <c r="BO25" s="216"/>
      <c r="BP25" s="216"/>
      <c r="BQ25" s="216"/>
      <c r="BR25" s="216"/>
      <c r="BS25" s="216"/>
      <c r="BT25" s="216"/>
      <c r="BU25" s="219"/>
      <c r="BV25" s="213">
        <v>239713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5450</v>
      </c>
      <c r="R26" s="80"/>
      <c r="S26" s="80"/>
      <c r="T26" s="80"/>
      <c r="U26" s="80"/>
      <c r="V26" s="84"/>
      <c r="W26" s="134"/>
      <c r="X26" s="34"/>
      <c r="Y26" s="42"/>
      <c r="Z26" s="52" t="s">
        <v>261</v>
      </c>
      <c r="AA26" s="143"/>
      <c r="AB26" s="143"/>
      <c r="AC26" s="143"/>
      <c r="AD26" s="143"/>
      <c r="AE26" s="143"/>
      <c r="AF26" s="143"/>
      <c r="AG26" s="161"/>
      <c r="AH26" s="72" t="s">
        <v>201</v>
      </c>
      <c r="AI26" s="80"/>
      <c r="AJ26" s="80"/>
      <c r="AK26" s="80"/>
      <c r="AL26" s="84"/>
      <c r="AM26" s="72" t="s">
        <v>201</v>
      </c>
      <c r="AN26" s="80"/>
      <c r="AO26" s="80"/>
      <c r="AP26" s="80"/>
      <c r="AQ26" s="80"/>
      <c r="AR26" s="84"/>
      <c r="AS26" s="72" t="s">
        <v>201</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2450</v>
      </c>
      <c r="R27" s="80"/>
      <c r="S27" s="80"/>
      <c r="T27" s="80"/>
      <c r="U27" s="80"/>
      <c r="V27" s="84"/>
      <c r="W27" s="134"/>
      <c r="X27" s="34"/>
      <c r="Y27" s="42"/>
      <c r="Z27" s="52" t="s">
        <v>264</v>
      </c>
      <c r="AA27" s="58"/>
      <c r="AB27" s="58"/>
      <c r="AC27" s="58"/>
      <c r="AD27" s="58"/>
      <c r="AE27" s="58"/>
      <c r="AF27" s="58"/>
      <c r="AG27" s="63"/>
      <c r="AH27" s="72">
        <v>17</v>
      </c>
      <c r="AI27" s="80"/>
      <c r="AJ27" s="80"/>
      <c r="AK27" s="80"/>
      <c r="AL27" s="84"/>
      <c r="AM27" s="72">
        <v>58633</v>
      </c>
      <c r="AN27" s="80"/>
      <c r="AO27" s="80"/>
      <c r="AP27" s="80"/>
      <c r="AQ27" s="80"/>
      <c r="AR27" s="84"/>
      <c r="AS27" s="72">
        <v>3449</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60539</v>
      </c>
      <c r="BO27" s="218"/>
      <c r="BP27" s="218"/>
      <c r="BQ27" s="218"/>
      <c r="BR27" s="218"/>
      <c r="BS27" s="218"/>
      <c r="BT27" s="218"/>
      <c r="BU27" s="221"/>
      <c r="BV27" s="215">
        <v>60538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1900</v>
      </c>
      <c r="R28" s="80"/>
      <c r="S28" s="80"/>
      <c r="T28" s="80"/>
      <c r="U28" s="80"/>
      <c r="V28" s="84"/>
      <c r="W28" s="134"/>
      <c r="X28" s="34"/>
      <c r="Y28" s="42"/>
      <c r="Z28" s="52" t="s">
        <v>32</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269</v>
      </c>
      <c r="AZ28" s="201"/>
      <c r="BA28" s="201"/>
      <c r="BB28" s="204"/>
      <c r="BC28" s="189" t="s">
        <v>97</v>
      </c>
      <c r="BD28" s="197"/>
      <c r="BE28" s="197"/>
      <c r="BF28" s="197"/>
      <c r="BG28" s="197"/>
      <c r="BH28" s="197"/>
      <c r="BI28" s="197"/>
      <c r="BJ28" s="197"/>
      <c r="BK28" s="197"/>
      <c r="BL28" s="197"/>
      <c r="BM28" s="208"/>
      <c r="BN28" s="213">
        <v>757561</v>
      </c>
      <c r="BO28" s="216"/>
      <c r="BP28" s="216"/>
      <c r="BQ28" s="216"/>
      <c r="BR28" s="216"/>
      <c r="BS28" s="216"/>
      <c r="BT28" s="216"/>
      <c r="BU28" s="219"/>
      <c r="BV28" s="213">
        <v>707215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8</v>
      </c>
      <c r="M29" s="80"/>
      <c r="N29" s="80"/>
      <c r="O29" s="80"/>
      <c r="P29" s="84"/>
      <c r="Q29" s="72">
        <v>1650</v>
      </c>
      <c r="R29" s="80"/>
      <c r="S29" s="80"/>
      <c r="T29" s="80"/>
      <c r="U29" s="80"/>
      <c r="V29" s="84"/>
      <c r="W29" s="135"/>
      <c r="X29" s="140"/>
      <c r="Y29" s="142"/>
      <c r="Z29" s="52" t="s">
        <v>274</v>
      </c>
      <c r="AA29" s="58"/>
      <c r="AB29" s="58"/>
      <c r="AC29" s="58"/>
      <c r="AD29" s="58"/>
      <c r="AE29" s="58"/>
      <c r="AF29" s="58"/>
      <c r="AG29" s="63"/>
      <c r="AH29" s="72">
        <v>91</v>
      </c>
      <c r="AI29" s="80"/>
      <c r="AJ29" s="80"/>
      <c r="AK29" s="80"/>
      <c r="AL29" s="84"/>
      <c r="AM29" s="72">
        <v>276193</v>
      </c>
      <c r="AN29" s="80"/>
      <c r="AO29" s="80"/>
      <c r="AP29" s="80"/>
      <c r="AQ29" s="80"/>
      <c r="AR29" s="84"/>
      <c r="AS29" s="72">
        <v>3035</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530398</v>
      </c>
      <c r="BO29" s="217"/>
      <c r="BP29" s="217"/>
      <c r="BQ29" s="217"/>
      <c r="BR29" s="217"/>
      <c r="BS29" s="217"/>
      <c r="BT29" s="217"/>
      <c r="BU29" s="220"/>
      <c r="BV29" s="214">
        <v>480128</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99.3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817035</v>
      </c>
      <c r="BO30" s="218"/>
      <c r="BP30" s="218"/>
      <c r="BQ30" s="218"/>
      <c r="BR30" s="218"/>
      <c r="BS30" s="218"/>
      <c r="BT30" s="218"/>
      <c r="BU30" s="221"/>
      <c r="BV30" s="215">
        <v>808519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284</v>
      </c>
      <c r="F33" s="54"/>
      <c r="G33" s="54"/>
      <c r="H33" s="54"/>
      <c r="I33" s="54"/>
      <c r="J33" s="54"/>
      <c r="K33" s="54"/>
      <c r="L33" s="54"/>
      <c r="M33" s="54"/>
      <c r="N33" s="54"/>
      <c r="O33" s="54"/>
      <c r="P33" s="54"/>
      <c r="Q33" s="54"/>
      <c r="R33" s="54"/>
      <c r="S33" s="54"/>
      <c r="T33" s="54"/>
      <c r="U33" s="37" t="s">
        <v>121</v>
      </c>
      <c r="V33" s="37"/>
      <c r="W33" s="54" t="s">
        <v>284</v>
      </c>
      <c r="X33" s="54"/>
      <c r="Y33" s="54"/>
      <c r="Z33" s="54"/>
      <c r="AA33" s="54"/>
      <c r="AB33" s="54"/>
      <c r="AC33" s="54"/>
      <c r="AD33" s="54"/>
      <c r="AE33" s="54"/>
      <c r="AF33" s="54"/>
      <c r="AG33" s="54"/>
      <c r="AH33" s="54"/>
      <c r="AI33" s="54"/>
      <c r="AJ33" s="54"/>
      <c r="AK33" s="54"/>
      <c r="AL33" s="54"/>
      <c r="AM33" s="37" t="s">
        <v>121</v>
      </c>
      <c r="AN33" s="37"/>
      <c r="AO33" s="54" t="s">
        <v>284</v>
      </c>
      <c r="AP33" s="54"/>
      <c r="AQ33" s="54"/>
      <c r="AR33" s="54"/>
      <c r="AS33" s="54"/>
      <c r="AT33" s="54"/>
      <c r="AU33" s="54"/>
      <c r="AV33" s="54"/>
      <c r="AW33" s="54"/>
      <c r="AX33" s="54"/>
      <c r="AY33" s="54"/>
      <c r="AZ33" s="54"/>
      <c r="BA33" s="54"/>
      <c r="BB33" s="54"/>
      <c r="BC33" s="54"/>
      <c r="BD33" s="37"/>
      <c r="BE33" s="54" t="s">
        <v>286</v>
      </c>
      <c r="BF33" s="54"/>
      <c r="BG33" s="54" t="s">
        <v>168</v>
      </c>
      <c r="BH33" s="54"/>
      <c r="BI33" s="54"/>
      <c r="BJ33" s="54"/>
      <c r="BK33" s="54"/>
      <c r="BL33" s="54"/>
      <c r="BM33" s="54"/>
      <c r="BN33" s="54"/>
      <c r="BO33" s="54"/>
      <c r="BP33" s="54"/>
      <c r="BQ33" s="54"/>
      <c r="BR33" s="54"/>
      <c r="BS33" s="54"/>
      <c r="BT33" s="54"/>
      <c r="BU33" s="54"/>
      <c r="BV33" s="37"/>
      <c r="BW33" s="37" t="s">
        <v>286</v>
      </c>
      <c r="BX33" s="37"/>
      <c r="BY33" s="54" t="s">
        <v>106</v>
      </c>
      <c r="BZ33" s="54"/>
      <c r="CA33" s="54"/>
      <c r="CB33" s="54"/>
      <c r="CC33" s="54"/>
      <c r="CD33" s="54"/>
      <c r="CE33" s="54"/>
      <c r="CF33" s="54"/>
      <c r="CG33" s="54"/>
      <c r="CH33" s="54"/>
      <c r="CI33" s="54"/>
      <c r="CJ33" s="54"/>
      <c r="CK33" s="54"/>
      <c r="CL33" s="54"/>
      <c r="CM33" s="54"/>
      <c r="CN33" s="54"/>
      <c r="CO33" s="37" t="s">
        <v>121</v>
      </c>
      <c r="CP33" s="37"/>
      <c r="CQ33" s="54" t="s">
        <v>288</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簡易水道事業会計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上川教育研修センター組合</v>
      </c>
      <c r="BZ34" s="55"/>
      <c r="CA34" s="55"/>
      <c r="CB34" s="55"/>
      <c r="CC34" s="55"/>
      <c r="CD34" s="55"/>
      <c r="CE34" s="55"/>
      <c r="CF34" s="55"/>
      <c r="CG34" s="55"/>
      <c r="CH34" s="55"/>
      <c r="CI34" s="55"/>
      <c r="CJ34" s="55"/>
      <c r="CK34" s="55"/>
      <c r="CL34" s="55"/>
      <c r="CM34" s="55"/>
      <c r="CN34" s="2"/>
      <c r="CO34" s="38">
        <f>IF(CQ34="","",MAX(C34:D43,U34:V43,AM34:AN43,BE34:BF43,BW34:BX43)+1)</f>
        <v>10</v>
      </c>
      <c r="CP34" s="38"/>
      <c r="CQ34" s="55" t="str">
        <f>IF('各会計、関係団体の財政状況及び健全化判断比率'!BS7="","",'各会計、関係団体の財政状況及び健全化判断比率'!BS7)</f>
        <v>株式会社レークサイド桜岡</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国民健康保険剣淵町立診療所特別会計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士別地方消防事務組合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J7Bfy+uaeCPeoUr0l+IJ86cqGrduawOwcAmSnZcuy5cPNe7E8sThvo+dVxLv0H/GbY93Z9ycsf/gA/R8CefTBw==" saltValue="49JU7FfNCKFesZVssSy3o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37" zoomScaleSheetLayoutView="100" workbookViewId="0">
      <selection activeCell="AO34" sqref="AO34:BC34"/>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519</v>
      </c>
      <c r="G33" s="883" t="s">
        <v>520</v>
      </c>
      <c r="H33" s="883" t="s">
        <v>521</v>
      </c>
      <c r="I33" s="883" t="s">
        <v>522</v>
      </c>
      <c r="J33" s="887" t="s">
        <v>523</v>
      </c>
      <c r="K33" s="862"/>
      <c r="L33" s="862"/>
      <c r="M33" s="862"/>
      <c r="N33" s="862"/>
      <c r="O33" s="862"/>
      <c r="P33" s="862"/>
    </row>
    <row r="34" spans="1:16" ht="39" customHeight="1">
      <c r="A34" s="862"/>
      <c r="B34" s="864"/>
      <c r="C34" s="870" t="s">
        <v>447</v>
      </c>
      <c r="D34" s="870"/>
      <c r="E34" s="875"/>
      <c r="F34" s="879">
        <v>5.01</v>
      </c>
      <c r="G34" s="884">
        <v>4.62</v>
      </c>
      <c r="H34" s="884">
        <v>4.37</v>
      </c>
      <c r="I34" s="884">
        <v>4.96</v>
      </c>
      <c r="J34" s="888">
        <v>5.3</v>
      </c>
      <c r="K34" s="862"/>
      <c r="L34" s="862"/>
      <c r="M34" s="862"/>
      <c r="N34" s="862"/>
      <c r="O34" s="862"/>
      <c r="P34" s="862"/>
    </row>
    <row r="35" spans="1:16" ht="39" customHeight="1">
      <c r="A35" s="862"/>
      <c r="B35" s="865"/>
      <c r="C35" s="871" t="s">
        <v>354</v>
      </c>
      <c r="D35" s="871"/>
      <c r="E35" s="876"/>
      <c r="F35" s="880" t="s">
        <v>201</v>
      </c>
      <c r="G35" s="885" t="s">
        <v>201</v>
      </c>
      <c r="H35" s="885" t="s">
        <v>201</v>
      </c>
      <c r="I35" s="885" t="s">
        <v>201</v>
      </c>
      <c r="J35" s="889">
        <v>1.06</v>
      </c>
      <c r="K35" s="862"/>
      <c r="L35" s="862"/>
      <c r="M35" s="862"/>
      <c r="N35" s="862"/>
      <c r="O35" s="862"/>
      <c r="P35" s="862"/>
    </row>
    <row r="36" spans="1:16" ht="39" customHeight="1">
      <c r="A36" s="862"/>
      <c r="B36" s="865"/>
      <c r="C36" s="871" t="s">
        <v>285</v>
      </c>
      <c r="D36" s="871"/>
      <c r="E36" s="876"/>
      <c r="F36" s="880">
        <v>0.45</v>
      </c>
      <c r="G36" s="885">
        <v>0.64</v>
      </c>
      <c r="H36" s="885">
        <v>0.81</v>
      </c>
      <c r="I36" s="885">
        <v>0.92</v>
      </c>
      <c r="J36" s="889">
        <v>0.65</v>
      </c>
      <c r="K36" s="862"/>
      <c r="L36" s="862"/>
      <c r="M36" s="862"/>
      <c r="N36" s="862"/>
      <c r="O36" s="862"/>
      <c r="P36" s="862"/>
    </row>
    <row r="37" spans="1:16" ht="39" customHeight="1">
      <c r="A37" s="862"/>
      <c r="B37" s="865"/>
      <c r="C37" s="871" t="s">
        <v>455</v>
      </c>
      <c r="D37" s="871"/>
      <c r="E37" s="876"/>
      <c r="F37" s="880" t="s">
        <v>201</v>
      </c>
      <c r="G37" s="885" t="s">
        <v>201</v>
      </c>
      <c r="H37" s="885" t="s">
        <v>201</v>
      </c>
      <c r="I37" s="885" t="s">
        <v>201</v>
      </c>
      <c r="J37" s="889">
        <v>0.54</v>
      </c>
      <c r="K37" s="862"/>
      <c r="L37" s="862"/>
      <c r="M37" s="862"/>
      <c r="N37" s="862"/>
      <c r="O37" s="862"/>
      <c r="P37" s="862"/>
    </row>
    <row r="38" spans="1:16" ht="39" customHeight="1">
      <c r="A38" s="862"/>
      <c r="B38" s="865"/>
      <c r="C38" s="871" t="s">
        <v>332</v>
      </c>
      <c r="D38" s="871"/>
      <c r="E38" s="876"/>
      <c r="F38" s="880">
        <v>0.34</v>
      </c>
      <c r="G38" s="885">
        <v>0.33</v>
      </c>
      <c r="H38" s="885">
        <v>0.4</v>
      </c>
      <c r="I38" s="885">
        <v>0.39</v>
      </c>
      <c r="J38" s="889">
        <v>0.4</v>
      </c>
      <c r="K38" s="862"/>
      <c r="L38" s="862"/>
      <c r="M38" s="862"/>
      <c r="N38" s="862"/>
      <c r="O38" s="862"/>
      <c r="P38" s="862"/>
    </row>
    <row r="39" spans="1:16" ht="39" customHeight="1">
      <c r="A39" s="862"/>
      <c r="B39" s="865"/>
      <c r="C39" s="871" t="s">
        <v>58</v>
      </c>
      <c r="D39" s="871"/>
      <c r="E39" s="876"/>
      <c r="F39" s="880">
        <v>0.55000000000000004</v>
      </c>
      <c r="G39" s="885">
        <v>0.28000000000000003</v>
      </c>
      <c r="H39" s="885">
        <v>0.16</v>
      </c>
      <c r="I39" s="885">
        <v>0.4</v>
      </c>
      <c r="J39" s="889">
        <v>0.39</v>
      </c>
      <c r="K39" s="862"/>
      <c r="L39" s="862"/>
      <c r="M39" s="862"/>
      <c r="N39" s="862"/>
      <c r="O39" s="862"/>
      <c r="P39" s="862"/>
    </row>
    <row r="40" spans="1:16" ht="39" customHeight="1">
      <c r="A40" s="862"/>
      <c r="B40" s="865"/>
      <c r="C40" s="871" t="s">
        <v>225</v>
      </c>
      <c r="D40" s="871"/>
      <c r="E40" s="876"/>
      <c r="F40" s="880">
        <v>0.1</v>
      </c>
      <c r="G40" s="885">
        <v>9.e-002</v>
      </c>
      <c r="H40" s="885">
        <v>9.e-002</v>
      </c>
      <c r="I40" s="885">
        <v>9.e-002</v>
      </c>
      <c r="J40" s="889">
        <v>0.1</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525</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479</v>
      </c>
      <c r="D43" s="872"/>
      <c r="E43" s="877"/>
      <c r="F43" s="881">
        <v>0.2</v>
      </c>
      <c r="G43" s="886">
        <v>0.12</v>
      </c>
      <c r="H43" s="886">
        <v>0.24</v>
      </c>
      <c r="I43" s="886">
        <v>0.43</v>
      </c>
      <c r="J43" s="890" t="s">
        <v>201</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78QjF2e+RpN57INdAIVIEmz4w3LEI6/GuTfht8M0iHO+w3uMfVrxrNncx0egNon0dKF2fIdwaKAIllBCoG8wTg==" saltValue="/NH7Q0qf4YsceFiIKbgF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A43" zoomScaleSheetLayoutView="55" workbookViewId="0">
      <selection activeCell="N58" sqref="N58"/>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519</v>
      </c>
      <c r="L44" s="950" t="s">
        <v>520</v>
      </c>
      <c r="M44" s="950" t="s">
        <v>521</v>
      </c>
      <c r="N44" s="950" t="s">
        <v>522</v>
      </c>
      <c r="O44" s="959" t="s">
        <v>523</v>
      </c>
      <c r="P44" s="734"/>
      <c r="Q44" s="734"/>
      <c r="R44" s="734"/>
      <c r="S44" s="734"/>
      <c r="T44" s="734"/>
      <c r="U44" s="734"/>
    </row>
    <row r="45" spans="1:21" ht="30.75" customHeight="1">
      <c r="A45" s="734"/>
      <c r="B45" s="892" t="s">
        <v>26</v>
      </c>
      <c r="C45" s="906"/>
      <c r="D45" s="916"/>
      <c r="E45" s="925" t="s">
        <v>24</v>
      </c>
      <c r="F45" s="925"/>
      <c r="G45" s="925"/>
      <c r="H45" s="925"/>
      <c r="I45" s="925"/>
      <c r="J45" s="934"/>
      <c r="K45" s="942">
        <v>332</v>
      </c>
      <c r="L45" s="951">
        <v>311</v>
      </c>
      <c r="M45" s="951">
        <v>316</v>
      </c>
      <c r="N45" s="951">
        <v>333</v>
      </c>
      <c r="O45" s="960">
        <v>341</v>
      </c>
      <c r="P45" s="734"/>
      <c r="Q45" s="734"/>
      <c r="R45" s="734"/>
      <c r="S45" s="734"/>
      <c r="T45" s="734"/>
      <c r="U45" s="734"/>
    </row>
    <row r="46" spans="1:21" ht="30.75" customHeight="1">
      <c r="A46" s="734"/>
      <c r="B46" s="893"/>
      <c r="C46" s="907"/>
      <c r="D46" s="917"/>
      <c r="E46" s="926" t="s">
        <v>28</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30</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33</v>
      </c>
      <c r="F48" s="926"/>
      <c r="G48" s="926"/>
      <c r="H48" s="926"/>
      <c r="I48" s="926"/>
      <c r="J48" s="935"/>
      <c r="K48" s="943">
        <v>95</v>
      </c>
      <c r="L48" s="952">
        <v>99</v>
      </c>
      <c r="M48" s="952">
        <v>102</v>
      </c>
      <c r="N48" s="952">
        <v>111</v>
      </c>
      <c r="O48" s="961">
        <v>123</v>
      </c>
      <c r="P48" s="734"/>
      <c r="Q48" s="734"/>
      <c r="R48" s="734"/>
      <c r="S48" s="734"/>
      <c r="T48" s="734"/>
      <c r="U48" s="734"/>
    </row>
    <row r="49" spans="1:21" ht="30.75" customHeight="1">
      <c r="A49" s="734"/>
      <c r="B49" s="893"/>
      <c r="C49" s="907"/>
      <c r="D49" s="917"/>
      <c r="E49" s="926" t="s">
        <v>0</v>
      </c>
      <c r="F49" s="926"/>
      <c r="G49" s="926"/>
      <c r="H49" s="926"/>
      <c r="I49" s="926"/>
      <c r="J49" s="935"/>
      <c r="K49" s="943" t="s">
        <v>201</v>
      </c>
      <c r="L49" s="952" t="s">
        <v>201</v>
      </c>
      <c r="M49" s="952" t="s">
        <v>201</v>
      </c>
      <c r="N49" s="952" t="s">
        <v>201</v>
      </c>
      <c r="O49" s="961" t="s">
        <v>201</v>
      </c>
      <c r="P49" s="734"/>
      <c r="Q49" s="734"/>
      <c r="R49" s="734"/>
      <c r="S49" s="734"/>
      <c r="T49" s="734"/>
      <c r="U49" s="734"/>
    </row>
    <row r="50" spans="1:21" ht="30.75" customHeight="1">
      <c r="A50" s="734"/>
      <c r="B50" s="893"/>
      <c r="C50" s="907"/>
      <c r="D50" s="917"/>
      <c r="E50" s="926" t="s">
        <v>38</v>
      </c>
      <c r="F50" s="926"/>
      <c r="G50" s="926"/>
      <c r="H50" s="926"/>
      <c r="I50" s="926"/>
      <c r="J50" s="935"/>
      <c r="K50" s="943">
        <v>11</v>
      </c>
      <c r="L50" s="952">
        <v>38</v>
      </c>
      <c r="M50" s="952">
        <v>44</v>
      </c>
      <c r="N50" s="952">
        <v>38</v>
      </c>
      <c r="O50" s="961">
        <v>39</v>
      </c>
      <c r="P50" s="734"/>
      <c r="Q50" s="734"/>
      <c r="R50" s="734"/>
      <c r="S50" s="734"/>
      <c r="T50" s="734"/>
      <c r="U50" s="734"/>
    </row>
    <row r="51" spans="1:21" ht="30.75" customHeight="1">
      <c r="A51" s="734"/>
      <c r="B51" s="894"/>
      <c r="C51" s="908"/>
      <c r="D51" s="918"/>
      <c r="E51" s="926" t="s">
        <v>40</v>
      </c>
      <c r="F51" s="926"/>
      <c r="G51" s="926"/>
      <c r="H51" s="926"/>
      <c r="I51" s="926"/>
      <c r="J51" s="935"/>
      <c r="K51" s="943">
        <v>0</v>
      </c>
      <c r="L51" s="952">
        <v>0</v>
      </c>
      <c r="M51" s="952">
        <v>0</v>
      </c>
      <c r="N51" s="952" t="s">
        <v>201</v>
      </c>
      <c r="O51" s="961" t="s">
        <v>201</v>
      </c>
      <c r="P51" s="734"/>
      <c r="Q51" s="734"/>
      <c r="R51" s="734"/>
      <c r="S51" s="734"/>
      <c r="T51" s="734"/>
      <c r="U51" s="734"/>
    </row>
    <row r="52" spans="1:21" ht="30.75" customHeight="1">
      <c r="A52" s="734"/>
      <c r="B52" s="895" t="s">
        <v>43</v>
      </c>
      <c r="C52" s="909"/>
      <c r="D52" s="918"/>
      <c r="E52" s="926" t="s">
        <v>45</v>
      </c>
      <c r="F52" s="926"/>
      <c r="G52" s="926"/>
      <c r="H52" s="926"/>
      <c r="I52" s="926"/>
      <c r="J52" s="935"/>
      <c r="K52" s="943">
        <v>355</v>
      </c>
      <c r="L52" s="952">
        <v>336</v>
      </c>
      <c r="M52" s="952">
        <v>333</v>
      </c>
      <c r="N52" s="952">
        <v>335</v>
      </c>
      <c r="O52" s="961">
        <v>336</v>
      </c>
      <c r="P52" s="734"/>
      <c r="Q52" s="734"/>
      <c r="R52" s="734"/>
      <c r="S52" s="734"/>
      <c r="T52" s="734"/>
      <c r="U52" s="734"/>
    </row>
    <row r="53" spans="1:21" ht="30.75" customHeight="1">
      <c r="A53" s="734"/>
      <c r="B53" s="896" t="s">
        <v>47</v>
      </c>
      <c r="C53" s="910"/>
      <c r="D53" s="919"/>
      <c r="E53" s="927" t="s">
        <v>50</v>
      </c>
      <c r="F53" s="927"/>
      <c r="G53" s="927"/>
      <c r="H53" s="927"/>
      <c r="I53" s="927"/>
      <c r="J53" s="936"/>
      <c r="K53" s="944">
        <v>83</v>
      </c>
      <c r="L53" s="953">
        <v>112</v>
      </c>
      <c r="M53" s="953">
        <v>129</v>
      </c>
      <c r="N53" s="953">
        <v>147</v>
      </c>
      <c r="O53" s="962">
        <v>167</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526</v>
      </c>
      <c r="P56" s="734"/>
      <c r="Q56" s="734"/>
      <c r="R56" s="734"/>
      <c r="S56" s="734"/>
      <c r="T56" s="734"/>
      <c r="U56" s="734"/>
    </row>
    <row r="57" spans="1:21" ht="31.5" customHeight="1">
      <c r="A57" s="734"/>
      <c r="B57" s="899"/>
      <c r="C57" s="912"/>
      <c r="D57" s="912"/>
      <c r="E57" s="928"/>
      <c r="F57" s="928"/>
      <c r="G57" s="928"/>
      <c r="H57" s="928"/>
      <c r="I57" s="928"/>
      <c r="J57" s="937" t="s">
        <v>16</v>
      </c>
      <c r="K57" s="946" t="s">
        <v>519</v>
      </c>
      <c r="L57" s="954" t="s">
        <v>520</v>
      </c>
      <c r="M57" s="954" t="s">
        <v>521</v>
      </c>
      <c r="N57" s="954" t="s">
        <v>522</v>
      </c>
      <c r="O57" s="964" t="s">
        <v>523</v>
      </c>
      <c r="P57" s="734"/>
      <c r="Q57" s="734"/>
      <c r="R57" s="734"/>
      <c r="S57" s="734"/>
      <c r="T57" s="734"/>
      <c r="U57" s="734"/>
    </row>
    <row r="58" spans="1:21" ht="31.5" customHeight="1">
      <c r="B58" s="900" t="s">
        <v>61</v>
      </c>
      <c r="C58" s="913"/>
      <c r="D58" s="920" t="s">
        <v>63</v>
      </c>
      <c r="E58" s="929"/>
      <c r="F58" s="929"/>
      <c r="G58" s="929"/>
      <c r="H58" s="929"/>
      <c r="I58" s="929"/>
      <c r="J58" s="938"/>
      <c r="K58" s="947" t="s">
        <v>201</v>
      </c>
      <c r="L58" s="955" t="s">
        <v>201</v>
      </c>
      <c r="M58" s="955" t="s">
        <v>201</v>
      </c>
      <c r="N58" s="955" t="s">
        <v>201</v>
      </c>
      <c r="O58" s="965" t="s">
        <v>201</v>
      </c>
    </row>
    <row r="59" spans="1:21" ht="31.5" customHeight="1">
      <c r="B59" s="901"/>
      <c r="C59" s="914"/>
      <c r="D59" s="921" t="s">
        <v>13</v>
      </c>
      <c r="E59" s="930"/>
      <c r="F59" s="930"/>
      <c r="G59" s="930"/>
      <c r="H59" s="930"/>
      <c r="I59" s="930"/>
      <c r="J59" s="939"/>
      <c r="K59" s="948" t="s">
        <v>201</v>
      </c>
      <c r="L59" s="956" t="s">
        <v>201</v>
      </c>
      <c r="M59" s="956" t="s">
        <v>201</v>
      </c>
      <c r="N59" s="956" t="s">
        <v>201</v>
      </c>
      <c r="O59" s="966" t="s">
        <v>201</v>
      </c>
    </row>
    <row r="60" spans="1:21" ht="31.5" customHeight="1">
      <c r="B60" s="902"/>
      <c r="C60" s="915"/>
      <c r="D60" s="922" t="s">
        <v>64</v>
      </c>
      <c r="E60" s="931"/>
      <c r="F60" s="931"/>
      <c r="G60" s="931"/>
      <c r="H60" s="931"/>
      <c r="I60" s="931"/>
      <c r="J60" s="940"/>
      <c r="K60" s="949" t="s">
        <v>201</v>
      </c>
      <c r="L60" s="957" t="s">
        <v>201</v>
      </c>
      <c r="M60" s="957" t="s">
        <v>201</v>
      </c>
      <c r="N60" s="957" t="s">
        <v>201</v>
      </c>
      <c r="O60" s="967" t="s">
        <v>201</v>
      </c>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vB3cu/JgRoC6WOb7xdIvMM/1bmthMqhetjuuqISCrpT3tDg3jjEtNdqJPGq+j7PMTbKrOPblVPNYWATtHE3igQ==" saltValue="qCGASJJxfxVlKdFGYIvG5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2"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G22" zoomScaleSheetLayoutView="100" workbookViewId="0">
      <selection activeCell="AO34" sqref="AO34:BC34"/>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519</v>
      </c>
      <c r="J40" s="950" t="s">
        <v>520</v>
      </c>
      <c r="K40" s="950" t="s">
        <v>521</v>
      </c>
      <c r="L40" s="950" t="s">
        <v>522</v>
      </c>
      <c r="M40" s="990" t="s">
        <v>523</v>
      </c>
    </row>
    <row r="41" spans="2:13" ht="27.75" customHeight="1">
      <c r="B41" s="892" t="s">
        <v>35</v>
      </c>
      <c r="C41" s="906"/>
      <c r="D41" s="916"/>
      <c r="E41" s="973" t="s">
        <v>67</v>
      </c>
      <c r="F41" s="973"/>
      <c r="G41" s="973"/>
      <c r="H41" s="979"/>
      <c r="I41" s="983">
        <v>3213</v>
      </c>
      <c r="J41" s="987">
        <v>3194</v>
      </c>
      <c r="K41" s="987">
        <v>3385</v>
      </c>
      <c r="L41" s="987">
        <v>3498</v>
      </c>
      <c r="M41" s="991">
        <v>3408</v>
      </c>
    </row>
    <row r="42" spans="2:13" ht="27.75" customHeight="1">
      <c r="B42" s="893"/>
      <c r="C42" s="907"/>
      <c r="D42" s="917"/>
      <c r="E42" s="974" t="s">
        <v>73</v>
      </c>
      <c r="F42" s="974"/>
      <c r="G42" s="974"/>
      <c r="H42" s="980"/>
      <c r="I42" s="984">
        <v>307</v>
      </c>
      <c r="J42" s="988">
        <v>297</v>
      </c>
      <c r="K42" s="988">
        <v>253</v>
      </c>
      <c r="L42" s="988">
        <v>218</v>
      </c>
      <c r="M42" s="992">
        <v>182</v>
      </c>
    </row>
    <row r="43" spans="2:13" ht="27.75" customHeight="1">
      <c r="B43" s="893"/>
      <c r="C43" s="907"/>
      <c r="D43" s="917"/>
      <c r="E43" s="974" t="s">
        <v>75</v>
      </c>
      <c r="F43" s="974"/>
      <c r="G43" s="974"/>
      <c r="H43" s="980"/>
      <c r="I43" s="984">
        <v>881</v>
      </c>
      <c r="J43" s="988">
        <v>854</v>
      </c>
      <c r="K43" s="988">
        <v>783</v>
      </c>
      <c r="L43" s="988">
        <v>739</v>
      </c>
      <c r="M43" s="992">
        <v>907</v>
      </c>
    </row>
    <row r="44" spans="2:13" ht="27.75" customHeight="1">
      <c r="B44" s="893"/>
      <c r="C44" s="907"/>
      <c r="D44" s="917"/>
      <c r="E44" s="974" t="s">
        <v>19</v>
      </c>
      <c r="F44" s="974"/>
      <c r="G44" s="974"/>
      <c r="H44" s="980"/>
      <c r="I44" s="984" t="s">
        <v>201</v>
      </c>
      <c r="J44" s="988" t="s">
        <v>201</v>
      </c>
      <c r="K44" s="988" t="s">
        <v>201</v>
      </c>
      <c r="L44" s="988" t="s">
        <v>201</v>
      </c>
      <c r="M44" s="992" t="s">
        <v>201</v>
      </c>
    </row>
    <row r="45" spans="2:13" ht="27.75" customHeight="1">
      <c r="B45" s="893"/>
      <c r="C45" s="907"/>
      <c r="D45" s="917"/>
      <c r="E45" s="974" t="s">
        <v>78</v>
      </c>
      <c r="F45" s="974"/>
      <c r="G45" s="974"/>
      <c r="H45" s="980"/>
      <c r="I45" s="984">
        <v>700</v>
      </c>
      <c r="J45" s="988">
        <v>523</v>
      </c>
      <c r="K45" s="988">
        <v>571</v>
      </c>
      <c r="L45" s="988">
        <v>547</v>
      </c>
      <c r="M45" s="992">
        <v>526</v>
      </c>
    </row>
    <row r="46" spans="2:13" ht="27.75" customHeight="1">
      <c r="B46" s="893"/>
      <c r="C46" s="907"/>
      <c r="D46" s="918"/>
      <c r="E46" s="974" t="s">
        <v>77</v>
      </c>
      <c r="F46" s="974"/>
      <c r="G46" s="974"/>
      <c r="H46" s="980"/>
      <c r="I46" s="984" t="s">
        <v>201</v>
      </c>
      <c r="J46" s="988" t="s">
        <v>201</v>
      </c>
      <c r="K46" s="988" t="s">
        <v>201</v>
      </c>
      <c r="L46" s="988" t="s">
        <v>201</v>
      </c>
      <c r="M46" s="992" t="s">
        <v>201</v>
      </c>
    </row>
    <row r="47" spans="2:13" ht="27.75" customHeight="1">
      <c r="B47" s="893"/>
      <c r="C47" s="907"/>
      <c r="D47" s="971"/>
      <c r="E47" s="975" t="s">
        <v>80</v>
      </c>
      <c r="F47" s="978"/>
      <c r="G47" s="978"/>
      <c r="H47" s="981"/>
      <c r="I47" s="984" t="s">
        <v>201</v>
      </c>
      <c r="J47" s="988" t="s">
        <v>201</v>
      </c>
      <c r="K47" s="988" t="s">
        <v>201</v>
      </c>
      <c r="L47" s="988" t="s">
        <v>201</v>
      </c>
      <c r="M47" s="992" t="s">
        <v>201</v>
      </c>
    </row>
    <row r="48" spans="2:13" ht="27.75" customHeight="1">
      <c r="B48" s="893"/>
      <c r="C48" s="907"/>
      <c r="D48" s="917"/>
      <c r="E48" s="974" t="s">
        <v>52</v>
      </c>
      <c r="F48" s="974"/>
      <c r="G48" s="974"/>
      <c r="H48" s="980"/>
      <c r="I48" s="984" t="s">
        <v>201</v>
      </c>
      <c r="J48" s="988" t="s">
        <v>201</v>
      </c>
      <c r="K48" s="988" t="s">
        <v>201</v>
      </c>
      <c r="L48" s="988" t="s">
        <v>201</v>
      </c>
      <c r="M48" s="992" t="s">
        <v>201</v>
      </c>
    </row>
    <row r="49" spans="2:13" ht="27.75" customHeight="1">
      <c r="B49" s="894"/>
      <c r="C49" s="908"/>
      <c r="D49" s="917"/>
      <c r="E49" s="974" t="s">
        <v>84</v>
      </c>
      <c r="F49" s="974"/>
      <c r="G49" s="974"/>
      <c r="H49" s="980"/>
      <c r="I49" s="984" t="s">
        <v>201</v>
      </c>
      <c r="J49" s="988" t="s">
        <v>201</v>
      </c>
      <c r="K49" s="988" t="s">
        <v>201</v>
      </c>
      <c r="L49" s="988" t="s">
        <v>201</v>
      </c>
      <c r="M49" s="992" t="s">
        <v>201</v>
      </c>
    </row>
    <row r="50" spans="2:13" ht="27.75" customHeight="1">
      <c r="B50" s="968" t="s">
        <v>86</v>
      </c>
      <c r="C50" s="970"/>
      <c r="D50" s="972"/>
      <c r="E50" s="974" t="s">
        <v>87</v>
      </c>
      <c r="F50" s="974"/>
      <c r="G50" s="974"/>
      <c r="H50" s="980"/>
      <c r="I50" s="984">
        <v>2016</v>
      </c>
      <c r="J50" s="988">
        <v>1941</v>
      </c>
      <c r="K50" s="988">
        <v>2058</v>
      </c>
      <c r="L50" s="988">
        <v>2457</v>
      </c>
      <c r="M50" s="992">
        <v>2724</v>
      </c>
    </row>
    <row r="51" spans="2:13" ht="27.75" customHeight="1">
      <c r="B51" s="893"/>
      <c r="C51" s="907"/>
      <c r="D51" s="917"/>
      <c r="E51" s="974" t="s">
        <v>89</v>
      </c>
      <c r="F51" s="974"/>
      <c r="G51" s="974"/>
      <c r="H51" s="980"/>
      <c r="I51" s="984">
        <v>324</v>
      </c>
      <c r="J51" s="988">
        <v>385</v>
      </c>
      <c r="K51" s="988">
        <v>427</v>
      </c>
      <c r="L51" s="988">
        <v>508</v>
      </c>
      <c r="M51" s="992">
        <v>564</v>
      </c>
    </row>
    <row r="52" spans="2:13" ht="27.75" customHeight="1">
      <c r="B52" s="894"/>
      <c r="C52" s="908"/>
      <c r="D52" s="917"/>
      <c r="E52" s="974" t="s">
        <v>42</v>
      </c>
      <c r="F52" s="974"/>
      <c r="G52" s="974"/>
      <c r="H52" s="980"/>
      <c r="I52" s="984">
        <v>2628</v>
      </c>
      <c r="J52" s="988">
        <v>2525</v>
      </c>
      <c r="K52" s="988">
        <v>2587</v>
      </c>
      <c r="L52" s="988">
        <v>2582</v>
      </c>
      <c r="M52" s="992">
        <v>2442</v>
      </c>
    </row>
    <row r="53" spans="2:13" ht="27.75" customHeight="1">
      <c r="B53" s="896" t="s">
        <v>47</v>
      </c>
      <c r="C53" s="910"/>
      <c r="D53" s="919"/>
      <c r="E53" s="976" t="s">
        <v>93</v>
      </c>
      <c r="F53" s="976"/>
      <c r="G53" s="976"/>
      <c r="H53" s="982"/>
      <c r="I53" s="985">
        <v>133</v>
      </c>
      <c r="J53" s="989">
        <v>18</v>
      </c>
      <c r="K53" s="989">
        <v>-81</v>
      </c>
      <c r="L53" s="989">
        <v>-545</v>
      </c>
      <c r="M53" s="993">
        <v>-708</v>
      </c>
    </row>
    <row r="54" spans="2:13" ht="27.75" customHeight="1">
      <c r="B54" s="969" t="s">
        <v>66</v>
      </c>
      <c r="C54" s="868"/>
      <c r="D54" s="868"/>
      <c r="E54" s="977"/>
      <c r="F54" s="977"/>
      <c r="G54" s="977"/>
      <c r="H54" s="977"/>
      <c r="I54" s="986"/>
      <c r="J54" s="986"/>
      <c r="K54" s="986"/>
      <c r="L54" s="986"/>
      <c r="M54" s="986"/>
    </row>
    <row r="55" spans="2:13" ht="13.2"/>
  </sheetData>
  <sheetProtection algorithmName="SHA-512" hashValue="XELPiDwfwkd/zcT5Ydo35T21T4wQ5hi0CLLZ+g788q+Aqoe9rzkjn/KLZqC+yjJ0QS/Sx3MJ/xPE6JNn1CtdkA==" saltValue="VCZR60XvCEyehacw35m2I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 zoomScale="70" zoomScaleNormal="70" zoomScaleSheetLayoutView="100" workbookViewId="0">
      <selection activeCell="AO34" sqref="AO34:BC34"/>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5</v>
      </c>
      <c r="C54" s="1000"/>
      <c r="D54" s="1000"/>
      <c r="E54" s="1009" t="s">
        <v>16</v>
      </c>
      <c r="F54" s="1016" t="s">
        <v>521</v>
      </c>
      <c r="G54" s="1016" t="s">
        <v>522</v>
      </c>
      <c r="H54" s="1024" t="s">
        <v>523</v>
      </c>
    </row>
    <row r="55" spans="2:8" ht="52.5" customHeight="1">
      <c r="B55" s="995"/>
      <c r="C55" s="1001" t="s">
        <v>97</v>
      </c>
      <c r="D55" s="1001"/>
      <c r="E55" s="1010"/>
      <c r="F55" s="1017">
        <v>658</v>
      </c>
      <c r="G55" s="1017">
        <v>707</v>
      </c>
      <c r="H55" s="1025">
        <v>758</v>
      </c>
    </row>
    <row r="56" spans="2:8" ht="52.5" customHeight="1">
      <c r="B56" s="996"/>
      <c r="C56" s="1002" t="s">
        <v>100</v>
      </c>
      <c r="D56" s="1002"/>
      <c r="E56" s="1011"/>
      <c r="F56" s="1018">
        <v>410</v>
      </c>
      <c r="G56" s="1018">
        <v>480</v>
      </c>
      <c r="H56" s="1026">
        <v>530</v>
      </c>
    </row>
    <row r="57" spans="2:8" ht="53.25" customHeight="1">
      <c r="B57" s="996"/>
      <c r="C57" s="1003" t="s">
        <v>71</v>
      </c>
      <c r="D57" s="1003"/>
      <c r="E57" s="1012"/>
      <c r="F57" s="1019">
        <v>645</v>
      </c>
      <c r="G57" s="1019">
        <v>809</v>
      </c>
      <c r="H57" s="1027">
        <v>817</v>
      </c>
    </row>
    <row r="58" spans="2:8" ht="45.75" customHeight="1">
      <c r="B58" s="997"/>
      <c r="C58" s="1004" t="s">
        <v>389</v>
      </c>
      <c r="D58" s="1007"/>
      <c r="E58" s="1013"/>
      <c r="F58" s="1020">
        <v>262</v>
      </c>
      <c r="G58" s="1020">
        <v>333</v>
      </c>
      <c r="H58" s="1028">
        <v>350</v>
      </c>
    </row>
    <row r="59" spans="2:8" ht="45.75" customHeight="1">
      <c r="B59" s="997"/>
      <c r="C59" s="1004" t="s">
        <v>527</v>
      </c>
      <c r="D59" s="1007"/>
      <c r="E59" s="1013"/>
      <c r="F59" s="1020">
        <v>79</v>
      </c>
      <c r="G59" s="1020">
        <v>164</v>
      </c>
      <c r="H59" s="1028">
        <v>164</v>
      </c>
    </row>
    <row r="60" spans="2:8" ht="45.75" customHeight="1">
      <c r="B60" s="997"/>
      <c r="C60" s="1004" t="s">
        <v>489</v>
      </c>
      <c r="D60" s="1007"/>
      <c r="E60" s="1013"/>
      <c r="F60" s="1020">
        <v>88</v>
      </c>
      <c r="G60" s="1020">
        <v>88</v>
      </c>
      <c r="H60" s="1028">
        <v>88</v>
      </c>
    </row>
    <row r="61" spans="2:8" ht="45.75" customHeight="1">
      <c r="B61" s="997"/>
      <c r="C61" s="1004" t="s">
        <v>423</v>
      </c>
      <c r="D61" s="1007"/>
      <c r="E61" s="1013"/>
      <c r="F61" s="1020">
        <v>87</v>
      </c>
      <c r="G61" s="1020">
        <v>87</v>
      </c>
      <c r="H61" s="1028">
        <v>87</v>
      </c>
    </row>
    <row r="62" spans="2:8" ht="45.75" customHeight="1">
      <c r="B62" s="998"/>
      <c r="C62" s="1005" t="s">
        <v>528</v>
      </c>
      <c r="D62" s="1008"/>
      <c r="E62" s="1014"/>
      <c r="F62" s="1021">
        <v>53</v>
      </c>
      <c r="G62" s="1021">
        <v>53</v>
      </c>
      <c r="H62" s="1029">
        <v>53</v>
      </c>
    </row>
    <row r="63" spans="2:8" ht="52.5" customHeight="1">
      <c r="B63" s="999"/>
      <c r="C63" s="1006" t="s">
        <v>104</v>
      </c>
      <c r="D63" s="1006"/>
      <c r="E63" s="1015"/>
      <c r="F63" s="1022">
        <v>1714</v>
      </c>
      <c r="G63" s="1022">
        <v>1996</v>
      </c>
      <c r="H63" s="1030">
        <v>2105</v>
      </c>
    </row>
    <row r="64" spans="2:8" ht="13.2"/>
  </sheetData>
  <sheetProtection algorithmName="SHA-512" hashValue="tnO0DLgaJJEPAs8B8Bwb2rstKB7fnJMfSSqKisrhqdbwqycCpabzp17f8SzJyRsEYycejOyu/961Vadirp5v/w==" saltValue="qrRoHOSng9D9fqTPxj2/T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518</v>
      </c>
      <c r="G2" s="818"/>
      <c r="H2" s="828"/>
    </row>
    <row r="3" spans="1:8">
      <c r="A3" s="782" t="s">
        <v>496</v>
      </c>
      <c r="B3" s="767"/>
      <c r="C3" s="1039"/>
      <c r="D3" s="1042">
        <v>90128</v>
      </c>
      <c r="E3" s="1044"/>
      <c r="F3" s="1047">
        <v>271581</v>
      </c>
      <c r="G3" s="1049"/>
      <c r="H3" s="1052"/>
    </row>
    <row r="4" spans="1:8">
      <c r="A4" s="754"/>
      <c r="B4" s="766"/>
      <c r="C4" s="1040"/>
      <c r="D4" s="1043">
        <v>42975</v>
      </c>
      <c r="E4" s="1045"/>
      <c r="F4" s="1048">
        <v>117844</v>
      </c>
      <c r="G4" s="1050"/>
      <c r="H4" s="1053"/>
    </row>
    <row r="5" spans="1:8">
      <c r="A5" s="782" t="s">
        <v>517</v>
      </c>
      <c r="B5" s="767"/>
      <c r="C5" s="1039"/>
      <c r="D5" s="1042">
        <v>116772</v>
      </c>
      <c r="E5" s="1044"/>
      <c r="F5" s="1047">
        <v>268375</v>
      </c>
      <c r="G5" s="1049"/>
      <c r="H5" s="1052"/>
    </row>
    <row r="6" spans="1:8">
      <c r="A6" s="754"/>
      <c r="B6" s="766"/>
      <c r="C6" s="1040"/>
      <c r="D6" s="1043">
        <v>40080</v>
      </c>
      <c r="E6" s="1045"/>
      <c r="F6" s="1048">
        <v>119602</v>
      </c>
      <c r="G6" s="1050"/>
      <c r="H6" s="1053"/>
    </row>
    <row r="7" spans="1:8">
      <c r="A7" s="782" t="s">
        <v>470</v>
      </c>
      <c r="B7" s="767"/>
      <c r="C7" s="1039"/>
      <c r="D7" s="1042">
        <v>278233</v>
      </c>
      <c r="E7" s="1044"/>
      <c r="F7" s="1047">
        <v>301035</v>
      </c>
      <c r="G7" s="1049"/>
      <c r="H7" s="1052"/>
    </row>
    <row r="8" spans="1:8">
      <c r="A8" s="754"/>
      <c r="B8" s="766"/>
      <c r="C8" s="1040"/>
      <c r="D8" s="1043">
        <v>127018</v>
      </c>
      <c r="E8" s="1045"/>
      <c r="F8" s="1048">
        <v>154376</v>
      </c>
      <c r="G8" s="1050"/>
      <c r="H8" s="1053"/>
    </row>
    <row r="9" spans="1:8">
      <c r="A9" s="782" t="s">
        <v>321</v>
      </c>
      <c r="B9" s="767"/>
      <c r="C9" s="1039"/>
      <c r="D9" s="1042">
        <v>174350</v>
      </c>
      <c r="E9" s="1044"/>
      <c r="F9" s="1047">
        <v>277467</v>
      </c>
      <c r="G9" s="1049"/>
      <c r="H9" s="1052"/>
    </row>
    <row r="10" spans="1:8">
      <c r="A10" s="754"/>
      <c r="B10" s="766"/>
      <c r="C10" s="1040"/>
      <c r="D10" s="1043">
        <v>48504</v>
      </c>
      <c r="E10" s="1045"/>
      <c r="F10" s="1048">
        <v>128378</v>
      </c>
      <c r="G10" s="1050"/>
      <c r="H10" s="1053"/>
    </row>
    <row r="11" spans="1:8">
      <c r="A11" s="782" t="s">
        <v>139</v>
      </c>
      <c r="B11" s="767"/>
      <c r="C11" s="1039"/>
      <c r="D11" s="1042">
        <v>279113</v>
      </c>
      <c r="E11" s="1044"/>
      <c r="F11" s="1047">
        <v>282256</v>
      </c>
      <c r="G11" s="1049"/>
      <c r="H11" s="1052"/>
    </row>
    <row r="12" spans="1:8">
      <c r="A12" s="754"/>
      <c r="B12" s="766"/>
      <c r="C12" s="1041"/>
      <c r="D12" s="1043">
        <v>86971</v>
      </c>
      <c r="E12" s="1045"/>
      <c r="F12" s="1048">
        <v>145453</v>
      </c>
      <c r="G12" s="1050"/>
      <c r="H12" s="1053"/>
    </row>
    <row r="13" spans="1:8">
      <c r="A13" s="782"/>
      <c r="B13" s="767"/>
      <c r="C13" s="1039"/>
      <c r="D13" s="1042">
        <v>187719</v>
      </c>
      <c r="E13" s="1044"/>
      <c r="F13" s="1047">
        <v>280143</v>
      </c>
      <c r="G13" s="1051"/>
      <c r="H13" s="1052"/>
    </row>
    <row r="14" spans="1:8">
      <c r="A14" s="754"/>
      <c r="B14" s="766"/>
      <c r="C14" s="1040"/>
      <c r="D14" s="1043">
        <v>69110</v>
      </c>
      <c r="E14" s="1045"/>
      <c r="F14" s="1048">
        <v>133131</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82</v>
      </c>
      <c r="B19" s="1032">
        <f>ROUND(VALUE(SUBSTITUTE(実質収支比率等に係る経年分析!F$48,"▲","-")),2)</f>
        <v>5.0199999999999996</v>
      </c>
      <c r="C19" s="1032">
        <f>ROUND(VALUE(SUBSTITUTE(実質収支比率等に係る経年分析!G$48,"▲","-")),2)</f>
        <v>4.63</v>
      </c>
      <c r="D19" s="1032">
        <f>ROUND(VALUE(SUBSTITUTE(実質収支比率等に係る経年分析!H$48,"▲","-")),2)</f>
        <v>4.37</v>
      </c>
      <c r="E19" s="1032">
        <f>ROUND(VALUE(SUBSTITUTE(実質収支比率等に係る経年分析!I$48,"▲","-")),2)</f>
        <v>4.97</v>
      </c>
      <c r="F19" s="1032">
        <f>ROUND(VALUE(SUBSTITUTE(実質収支比率等に係る経年分析!J$48,"▲","-")),2)</f>
        <v>5.3</v>
      </c>
    </row>
    <row r="20" spans="1:11">
      <c r="A20" s="1032" t="s">
        <v>36</v>
      </c>
      <c r="B20" s="1032">
        <f>ROUND(VALUE(SUBSTITUTE(実質収支比率等に係る経年分析!F$47,"▲","-")),2)</f>
        <v>25.65</v>
      </c>
      <c r="C20" s="1032">
        <f>ROUND(VALUE(SUBSTITUTE(実質収支比率等に係る経年分析!G$47,"▲","-")),2)</f>
        <v>24.62</v>
      </c>
      <c r="D20" s="1032">
        <f>ROUND(VALUE(SUBSTITUTE(実質収支比率等に係る経年分析!H$47,"▲","-")),2)</f>
        <v>26.15</v>
      </c>
      <c r="E20" s="1032">
        <f>ROUND(VALUE(SUBSTITUTE(実質収支比率等に係る経年分析!I$47,"▲","-")),2)</f>
        <v>26.11</v>
      </c>
      <c r="F20" s="1032">
        <f>ROUND(VALUE(SUBSTITUTE(実質収支比率等に係る経年分析!J$47,"▲","-")),2)</f>
        <v>28.88</v>
      </c>
    </row>
    <row r="21" spans="1:11">
      <c r="A21" s="1032" t="s">
        <v>107</v>
      </c>
      <c r="B21" s="1032">
        <f>IF(ISNUMBER(VALUE(SUBSTITUTE(実質収支比率等に係る経年分析!F$49,"▲","-"))),ROUND(VALUE(SUBSTITUTE(実質収支比率等に係る経年分析!F$49,"▲","-")),2),NA())</f>
        <v>-2.11</v>
      </c>
      <c r="C21" s="1032">
        <f>IF(ISNUMBER(VALUE(SUBSTITUTE(実質収支比率等に係る経年分析!G$49,"▲","-"))),ROUND(VALUE(SUBSTITUTE(実質収支比率等に係る経年分析!G$49,"▲","-")),2),NA())</f>
        <v>-2.64</v>
      </c>
      <c r="D21" s="1032">
        <f>IF(ISNUMBER(VALUE(SUBSTITUTE(実質収支比率等に係る経年分析!H$49,"▲","-"))),ROUND(VALUE(SUBSTITUTE(実質収支比率等に係る経年分析!H$49,"▲","-")),2),NA())</f>
        <v>1.1200000000000001</v>
      </c>
      <c r="E21" s="1032">
        <f>IF(ISNUMBER(VALUE(SUBSTITUTE(実質収支比率等に係る経年分析!I$49,"▲","-"))),ROUND(VALUE(SUBSTITUTE(実質収支比率等に係る経年分析!I$49,"▲","-")),2),NA())</f>
        <v>1.6</v>
      </c>
      <c r="F21" s="1032">
        <f>IF(ISNUMBER(VALUE(SUBSTITUTE(実質収支比率等に係る経年分析!J$49,"▲","-"))),ROUND(VALUE(SUBSTITUTE(実質収支比率等に係る経年分析!J$49,"▲","-")),2),NA())</f>
        <v>0.76</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0.12</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0.24</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0.43</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9.e-002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9.e-002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9.e-002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0.1</v>
      </c>
    </row>
    <row r="31" spans="1:11">
      <c r="A31" s="1033" t="str">
        <f>IF('連結実質赤字比率に係る赤字・黒字の構成分析'!C$39="",NA(),'連結実質赤字比率に係る赤字・黒字の構成分析'!C$39)</f>
        <v>国民健康保険事業特別会計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0.55000000000000004</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0.28000000000000003</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0.16</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0.4</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0.39</v>
      </c>
    </row>
    <row r="32" spans="1:11">
      <c r="A32" s="1033" t="str">
        <f>IF('連結実質赤字比率に係る赤字・黒字の構成分析'!C$38="",NA(),'連結実質赤字比率に係る赤字・黒字の構成分析'!C$38)</f>
        <v>国民健康保険剣淵町立診療所特別会計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0.34</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0.33</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0.39</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0.4</v>
      </c>
    </row>
    <row r="33" spans="1:16">
      <c r="A33" s="1033" t="str">
        <f>IF('連結実質赤字比率に係る赤字・黒字の構成分析'!C$37="",NA(),'連結実質赤字比率に係る赤字・黒字の構成分析'!C$37)</f>
        <v>簡易水道事業会計</v>
      </c>
      <c r="B33" s="1033" t="e">
        <f>IF(ROUND(VALUE(SUBSTITUTE('連結実質赤字比率に係る赤字・黒字の構成分析'!F$37,"▲","-")),2)&lt;0,ABS(ROUND(VALUE(SUBSTITUTE('連結実質赤字比率に係る赤字・黒字の構成分析'!F$37,"▲","-")),2)),NA())</f>
        <v>#VALUE!</v>
      </c>
      <c r="C33" s="1033" t="e">
        <f>IF(ROUND(VALUE(SUBSTITUTE('連結実質赤字比率に係る赤字・黒字の構成分析'!F$37,"▲","-")),2)&gt;=0,ABS(ROUND(VALUE(SUBSTITUTE('連結実質赤字比率に係る赤字・黒字の構成分析'!F$37,"▲","-")),2)),NA())</f>
        <v>#VALUE!</v>
      </c>
      <c r="D33" s="1033" t="e">
        <f>IF(ROUND(VALUE(SUBSTITUTE('連結実質赤字比率に係る赤字・黒字の構成分析'!G$37,"▲","-")),2)&lt;0,ABS(ROUND(VALUE(SUBSTITUTE('連結実質赤字比率に係る赤字・黒字の構成分析'!G$37,"▲","-")),2)),NA())</f>
        <v>#VALUE!</v>
      </c>
      <c r="E33" s="1033" t="e">
        <f>IF(ROUND(VALUE(SUBSTITUTE('連結実質赤字比率に係る赤字・黒字の構成分析'!G$37,"▲","-")),2)&gt;=0,ABS(ROUND(VALUE(SUBSTITUTE('連結実質赤字比率に係る赤字・黒字の構成分析'!G$37,"▲","-")),2)),NA())</f>
        <v>#VALUE!</v>
      </c>
      <c r="F33" s="1033" t="e">
        <f>IF(ROUND(VALUE(SUBSTITUTE('連結実質赤字比率に係る赤字・黒字の構成分析'!H$37,"▲","-")),2)&lt;0,ABS(ROUND(VALUE(SUBSTITUTE('連結実質赤字比率に係る赤字・黒字の構成分析'!H$37,"▲","-")),2)),NA())</f>
        <v>#VALUE!</v>
      </c>
      <c r="G33" s="1033" t="e">
        <f>IF(ROUND(VALUE(SUBSTITUTE('連結実質赤字比率に係る赤字・黒字の構成分析'!H$37,"▲","-")),2)&gt;=0,ABS(ROUND(VALUE(SUBSTITUTE('連結実質赤字比率に係る赤字・黒字の構成分析'!H$37,"▲","-")),2)),NA())</f>
        <v>#VALUE!</v>
      </c>
      <c r="H33" s="1033" t="e">
        <f>IF(ROUND(VALUE(SUBSTITUTE('連結実質赤字比率に係る赤字・黒字の構成分析'!I$37,"▲","-")),2)&lt;0,ABS(ROUND(VALUE(SUBSTITUTE('連結実質赤字比率に係る赤字・黒字の構成分析'!I$37,"▲","-")),2)),NA())</f>
        <v>#VALUE!</v>
      </c>
      <c r="I33" s="1033" t="e">
        <f>IF(ROUND(VALUE(SUBSTITUTE('連結実質赤字比率に係る赤字・黒字の構成分析'!I$37,"▲","-")),2)&gt;=0,ABS(ROUND(VALUE(SUBSTITUTE('連結実質赤字比率に係る赤字・黒字の構成分析'!I$37,"▲","-")),2)),NA())</f>
        <v>#VALUE!</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0.54</v>
      </c>
    </row>
    <row r="34" spans="1:16">
      <c r="A34" s="1033" t="str">
        <f>IF('連結実質赤字比率に係る赤字・黒字の構成分析'!C$36="",NA(),'連結実質赤字比率に係る赤字・黒字の構成分析'!C$36)</f>
        <v>介護保険事業特別会計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0.45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0.64</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0.81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0.92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0.65</v>
      </c>
    </row>
    <row r="35" spans="1:16">
      <c r="A35" s="1033" t="str">
        <f>IF('連結実質赤字比率に係る赤字・黒字の構成分析'!C$35="",NA(),'連結実質赤字比率に係る赤字・黒字の構成分析'!C$35)</f>
        <v>下水道事業会計</v>
      </c>
      <c r="B35" s="1033" t="e">
        <f>IF(ROUND(VALUE(SUBSTITUTE('連結実質赤字比率に係る赤字・黒字の構成分析'!F$35,"▲","-")),2)&lt;0,ABS(ROUND(VALUE(SUBSTITUTE('連結実質赤字比率に係る赤字・黒字の構成分析'!F$35,"▲","-")),2)),NA())</f>
        <v>#VALUE!</v>
      </c>
      <c r="C35" s="1033" t="e">
        <f>IF(ROUND(VALUE(SUBSTITUTE('連結実質赤字比率に係る赤字・黒字の構成分析'!F$35,"▲","-")),2)&gt;=0,ABS(ROUND(VALUE(SUBSTITUTE('連結実質赤字比率に係る赤字・黒字の構成分析'!F$35,"▲","-")),2)),NA())</f>
        <v>#VALUE!</v>
      </c>
      <c r="D35" s="1033" t="e">
        <f>IF(ROUND(VALUE(SUBSTITUTE('連結実質赤字比率に係る赤字・黒字の構成分析'!G$35,"▲","-")),2)&lt;0,ABS(ROUND(VALUE(SUBSTITUTE('連結実質赤字比率に係る赤字・黒字の構成分析'!G$35,"▲","-")),2)),NA())</f>
        <v>#VALUE!</v>
      </c>
      <c r="E35" s="1033" t="e">
        <f>IF(ROUND(VALUE(SUBSTITUTE('連結実質赤字比率に係る赤字・黒字の構成分析'!G$35,"▲","-")),2)&gt;=0,ABS(ROUND(VALUE(SUBSTITUTE('連結実質赤字比率に係る赤字・黒字の構成分析'!G$35,"▲","-")),2)),NA())</f>
        <v>#VALUE!</v>
      </c>
      <c r="F35" s="1033" t="e">
        <f>IF(ROUND(VALUE(SUBSTITUTE('連結実質赤字比率に係る赤字・黒字の構成分析'!H$35,"▲","-")),2)&lt;0,ABS(ROUND(VALUE(SUBSTITUTE('連結実質赤字比率に係る赤字・黒字の構成分析'!H$35,"▲","-")),2)),NA())</f>
        <v>#VALUE!</v>
      </c>
      <c r="G35" s="1033" t="e">
        <f>IF(ROUND(VALUE(SUBSTITUTE('連結実質赤字比率に係る赤字・黒字の構成分析'!H$35,"▲","-")),2)&gt;=0,ABS(ROUND(VALUE(SUBSTITUTE('連結実質赤字比率に係る赤字・黒字の構成分析'!H$35,"▲","-")),2)),NA())</f>
        <v>#VALUE!</v>
      </c>
      <c r="H35" s="1033" t="e">
        <f>IF(ROUND(VALUE(SUBSTITUTE('連結実質赤字比率に係る赤字・黒字の構成分析'!I$35,"▲","-")),2)&lt;0,ABS(ROUND(VALUE(SUBSTITUTE('連結実質赤字比率に係る赤字・黒字の構成分析'!I$35,"▲","-")),2)),NA())</f>
        <v>#VALUE!</v>
      </c>
      <c r="I35" s="1033" t="e">
        <f>IF(ROUND(VALUE(SUBSTITUTE('連結実質赤字比率に係る赤字・黒字の構成分析'!I$35,"▲","-")),2)&gt;=0,ABS(ROUND(VALUE(SUBSTITUTE('連結実質赤字比率に係る赤字・黒字の構成分析'!I$35,"▲","-")),2)),NA())</f>
        <v>#VALUE!</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1.06</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5.01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4.62</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4.37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4.96</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113</v>
      </c>
      <c r="E41" s="1034" t="s">
        <v>110</v>
      </c>
      <c r="F41" s="1034"/>
      <c r="G41" s="1034" t="s">
        <v>113</v>
      </c>
      <c r="H41" s="1034" t="s">
        <v>110</v>
      </c>
      <c r="I41" s="1034"/>
      <c r="J41" s="1034" t="s">
        <v>113</v>
      </c>
      <c r="K41" s="1034" t="s">
        <v>110</v>
      </c>
      <c r="L41" s="1034"/>
      <c r="M41" s="1034" t="s">
        <v>113</v>
      </c>
      <c r="N41" s="1034" t="s">
        <v>110</v>
      </c>
      <c r="O41" s="1034"/>
      <c r="P41" s="1034" t="s">
        <v>113</v>
      </c>
    </row>
    <row r="42" spans="1:16">
      <c r="A42" s="1034" t="s">
        <v>114</v>
      </c>
      <c r="B42" s="1034"/>
      <c r="C42" s="1034"/>
      <c r="D42" s="1034">
        <f>'実質公債費比率（分子）の構造'!K$52</f>
        <v>355</v>
      </c>
      <c r="E42" s="1034"/>
      <c r="F42" s="1034"/>
      <c r="G42" s="1034">
        <f>'実質公債費比率（分子）の構造'!L$52</f>
        <v>336</v>
      </c>
      <c r="H42" s="1034"/>
      <c r="I42" s="1034"/>
      <c r="J42" s="1034">
        <f>'実質公債費比率（分子）の構造'!M$52</f>
        <v>333</v>
      </c>
      <c r="K42" s="1034"/>
      <c r="L42" s="1034"/>
      <c r="M42" s="1034">
        <f>'実質公債費比率（分子）の構造'!N$52</f>
        <v>335</v>
      </c>
      <c r="N42" s="1034"/>
      <c r="O42" s="1034"/>
      <c r="P42" s="1034">
        <f>'実質公債費比率（分子）の構造'!O$52</f>
        <v>336</v>
      </c>
    </row>
    <row r="43" spans="1:16">
      <c r="A43" s="1034" t="s">
        <v>40</v>
      </c>
      <c r="B43" s="1034">
        <f>'実質公債費比率（分子）の構造'!K$51</f>
        <v>0</v>
      </c>
      <c r="C43" s="1034"/>
      <c r="D43" s="1034"/>
      <c r="E43" s="1034">
        <f>'実質公債費比率（分子）の構造'!L$51</f>
        <v>0</v>
      </c>
      <c r="F43" s="1034"/>
      <c r="G43" s="1034"/>
      <c r="H43" s="1034">
        <f>'実質公債費比率（分子）の構造'!M$51</f>
        <v>0</v>
      </c>
      <c r="I43" s="1034"/>
      <c r="J43" s="1034"/>
      <c r="K43" s="1034" t="str">
        <f>'実質公債費比率（分子）の構造'!N$51</f>
        <v>-</v>
      </c>
      <c r="L43" s="1034"/>
      <c r="M43" s="1034"/>
      <c r="N43" s="1034" t="str">
        <f>'実質公債費比率（分子）の構造'!O$51</f>
        <v>-</v>
      </c>
      <c r="O43" s="1034"/>
      <c r="P43" s="1034"/>
    </row>
    <row r="44" spans="1:16">
      <c r="A44" s="1034" t="s">
        <v>38</v>
      </c>
      <c r="B44" s="1034">
        <f>'実質公債費比率（分子）の構造'!K$50</f>
        <v>11</v>
      </c>
      <c r="C44" s="1034"/>
      <c r="D44" s="1034"/>
      <c r="E44" s="1034">
        <f>'実質公債費比率（分子）の構造'!L$50</f>
        <v>38</v>
      </c>
      <c r="F44" s="1034"/>
      <c r="G44" s="1034"/>
      <c r="H44" s="1034">
        <f>'実質公債費比率（分子）の構造'!M$50</f>
        <v>44</v>
      </c>
      <c r="I44" s="1034"/>
      <c r="J44" s="1034"/>
      <c r="K44" s="1034">
        <f>'実質公債費比率（分子）の構造'!N$50</f>
        <v>38</v>
      </c>
      <c r="L44" s="1034"/>
      <c r="M44" s="1034"/>
      <c r="N44" s="1034">
        <f>'実質公債費比率（分子）の構造'!O$50</f>
        <v>39</v>
      </c>
      <c r="O44" s="1034"/>
      <c r="P44" s="1034"/>
    </row>
    <row r="45" spans="1:16">
      <c r="A45" s="1034" t="s">
        <v>0</v>
      </c>
      <c r="B45" s="1034" t="str">
        <f>'実質公債費比率（分子）の構造'!K$49</f>
        <v>-</v>
      </c>
      <c r="C45" s="1034"/>
      <c r="D45" s="1034"/>
      <c r="E45" s="1034" t="str">
        <f>'実質公債費比率（分子）の構造'!L$49</f>
        <v>-</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33</v>
      </c>
      <c r="B46" s="1034">
        <f>'実質公債費比率（分子）の構造'!K$48</f>
        <v>95</v>
      </c>
      <c r="C46" s="1034"/>
      <c r="D46" s="1034"/>
      <c r="E46" s="1034">
        <f>'実質公債費比率（分子）の構造'!L$48</f>
        <v>99</v>
      </c>
      <c r="F46" s="1034"/>
      <c r="G46" s="1034"/>
      <c r="H46" s="1034">
        <f>'実質公債費比率（分子）の構造'!M$48</f>
        <v>102</v>
      </c>
      <c r="I46" s="1034"/>
      <c r="J46" s="1034"/>
      <c r="K46" s="1034">
        <f>'実質公債費比率（分子）の構造'!N$48</f>
        <v>111</v>
      </c>
      <c r="L46" s="1034"/>
      <c r="M46" s="1034"/>
      <c r="N46" s="1034">
        <f>'実質公債費比率（分子）の構造'!O$48</f>
        <v>123</v>
      </c>
      <c r="O46" s="1034"/>
      <c r="P46" s="1034"/>
    </row>
    <row r="47" spans="1:16">
      <c r="A47" s="1034" t="s">
        <v>30</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332</v>
      </c>
      <c r="C49" s="1034"/>
      <c r="D49" s="1034"/>
      <c r="E49" s="1034">
        <f>'実質公債費比率（分子）の構造'!L$45</f>
        <v>311</v>
      </c>
      <c r="F49" s="1034"/>
      <c r="G49" s="1034"/>
      <c r="H49" s="1034">
        <f>'実質公債費比率（分子）の構造'!M$45</f>
        <v>316</v>
      </c>
      <c r="I49" s="1034"/>
      <c r="J49" s="1034"/>
      <c r="K49" s="1034">
        <f>'実質公債費比率（分子）の構造'!N$45</f>
        <v>333</v>
      </c>
      <c r="L49" s="1034"/>
      <c r="M49" s="1034"/>
      <c r="N49" s="1034">
        <f>'実質公債費比率（分子）の構造'!O$45</f>
        <v>341</v>
      </c>
      <c r="O49" s="1034"/>
      <c r="P49" s="1034"/>
    </row>
    <row r="50" spans="1:16">
      <c r="A50" s="1034" t="s">
        <v>50</v>
      </c>
      <c r="B50" s="1034" t="e">
        <f>NA()</f>
        <v>#N/A</v>
      </c>
      <c r="C50" s="1034">
        <f>IF(ISNUMBER('実質公債費比率（分子）の構造'!K$53),'実質公債費比率（分子）の構造'!K$53,NA())</f>
        <v>83</v>
      </c>
      <c r="D50" s="1034" t="e">
        <f>NA()</f>
        <v>#N/A</v>
      </c>
      <c r="E50" s="1034" t="e">
        <f>NA()</f>
        <v>#N/A</v>
      </c>
      <c r="F50" s="1034">
        <f>IF(ISNUMBER('実質公債費比率（分子）の構造'!L$53),'実質公債費比率（分子）の構造'!L$53,NA())</f>
        <v>112</v>
      </c>
      <c r="G50" s="1034" t="e">
        <f>NA()</f>
        <v>#N/A</v>
      </c>
      <c r="H50" s="1034" t="e">
        <f>NA()</f>
        <v>#N/A</v>
      </c>
      <c r="I50" s="1034">
        <f>IF(ISNUMBER('実質公債費比率（分子）の構造'!M$53),'実質公債費比率（分子）の構造'!M$53,NA())</f>
        <v>129</v>
      </c>
      <c r="J50" s="1034" t="e">
        <f>NA()</f>
        <v>#N/A</v>
      </c>
      <c r="K50" s="1034" t="e">
        <f>NA()</f>
        <v>#N/A</v>
      </c>
      <c r="L50" s="1034">
        <f>IF(ISNUMBER('実質公債費比率（分子）の構造'!N$53),'実質公債費比率（分子）の構造'!N$53,NA())</f>
        <v>147</v>
      </c>
      <c r="M50" s="1034" t="e">
        <f>NA()</f>
        <v>#N/A</v>
      </c>
      <c r="N50" s="1034" t="e">
        <f>NA()</f>
        <v>#N/A</v>
      </c>
      <c r="O50" s="1034">
        <f>IF(ISNUMBER('実質公債費比率（分子）の構造'!O$53),'実質公債費比率（分子）の構造'!O$53,NA())</f>
        <v>167</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42</v>
      </c>
      <c r="B56" s="1033"/>
      <c r="C56" s="1033"/>
      <c r="D56" s="1033">
        <f>'将来負担比率（分子）の構造'!I$52</f>
        <v>2628</v>
      </c>
      <c r="E56" s="1033"/>
      <c r="F56" s="1033"/>
      <c r="G56" s="1033">
        <f>'将来負担比率（分子）の構造'!J$52</f>
        <v>2525</v>
      </c>
      <c r="H56" s="1033"/>
      <c r="I56" s="1033"/>
      <c r="J56" s="1033">
        <f>'将来負担比率（分子）の構造'!K$52</f>
        <v>2587</v>
      </c>
      <c r="K56" s="1033"/>
      <c r="L56" s="1033"/>
      <c r="M56" s="1033">
        <f>'将来負担比率（分子）の構造'!L$52</f>
        <v>2582</v>
      </c>
      <c r="N56" s="1033"/>
      <c r="O56" s="1033"/>
      <c r="P56" s="1033">
        <f>'将来負担比率（分子）の構造'!M$52</f>
        <v>2442</v>
      </c>
    </row>
    <row r="57" spans="1:16">
      <c r="A57" s="1033" t="s">
        <v>89</v>
      </c>
      <c r="B57" s="1033"/>
      <c r="C57" s="1033"/>
      <c r="D57" s="1033">
        <f>'将来負担比率（分子）の構造'!I$51</f>
        <v>324</v>
      </c>
      <c r="E57" s="1033"/>
      <c r="F57" s="1033"/>
      <c r="G57" s="1033">
        <f>'将来負担比率（分子）の構造'!J$51</f>
        <v>385</v>
      </c>
      <c r="H57" s="1033"/>
      <c r="I57" s="1033"/>
      <c r="J57" s="1033">
        <f>'将来負担比率（分子）の構造'!K$51</f>
        <v>427</v>
      </c>
      <c r="K57" s="1033"/>
      <c r="L57" s="1033"/>
      <c r="M57" s="1033">
        <f>'将来負担比率（分子）の構造'!L$51</f>
        <v>508</v>
      </c>
      <c r="N57" s="1033"/>
      <c r="O57" s="1033"/>
      <c r="P57" s="1033">
        <f>'将来負担比率（分子）の構造'!M$51</f>
        <v>564</v>
      </c>
    </row>
    <row r="58" spans="1:16">
      <c r="A58" s="1033" t="s">
        <v>87</v>
      </c>
      <c r="B58" s="1033"/>
      <c r="C58" s="1033"/>
      <c r="D58" s="1033">
        <f>'将来負担比率（分子）の構造'!I$50</f>
        <v>2016</v>
      </c>
      <c r="E58" s="1033"/>
      <c r="F58" s="1033"/>
      <c r="G58" s="1033">
        <f>'将来負担比率（分子）の構造'!J$50</f>
        <v>1941</v>
      </c>
      <c r="H58" s="1033"/>
      <c r="I58" s="1033"/>
      <c r="J58" s="1033">
        <f>'将来負担比率（分子）の構造'!K$50</f>
        <v>2058</v>
      </c>
      <c r="K58" s="1033"/>
      <c r="L58" s="1033"/>
      <c r="M58" s="1033">
        <f>'将来負担比率（分子）の構造'!L$50</f>
        <v>2457</v>
      </c>
      <c r="N58" s="1033"/>
      <c r="O58" s="1033"/>
      <c r="P58" s="1033">
        <f>'将来負担比率（分子）の構造'!M$50</f>
        <v>2724</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52</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700</v>
      </c>
      <c r="C62" s="1033"/>
      <c r="D62" s="1033"/>
      <c r="E62" s="1033">
        <f>'将来負担比率（分子）の構造'!J$45</f>
        <v>523</v>
      </c>
      <c r="F62" s="1033"/>
      <c r="G62" s="1033"/>
      <c r="H62" s="1033">
        <f>'将来負担比率（分子）の構造'!K$45</f>
        <v>571</v>
      </c>
      <c r="I62" s="1033"/>
      <c r="J62" s="1033"/>
      <c r="K62" s="1033">
        <f>'将来負担比率（分子）の構造'!L$45</f>
        <v>547</v>
      </c>
      <c r="L62" s="1033"/>
      <c r="M62" s="1033"/>
      <c r="N62" s="1033">
        <f>'将来負担比率（分子）の構造'!M$45</f>
        <v>526</v>
      </c>
      <c r="O62" s="1033"/>
      <c r="P62" s="1033"/>
    </row>
    <row r="63" spans="1:16">
      <c r="A63" s="1033" t="s">
        <v>19</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75</v>
      </c>
      <c r="B64" s="1033">
        <f>'将来負担比率（分子）の構造'!I$43</f>
        <v>881</v>
      </c>
      <c r="C64" s="1033"/>
      <c r="D64" s="1033"/>
      <c r="E64" s="1033">
        <f>'将来負担比率（分子）の構造'!J$43</f>
        <v>854</v>
      </c>
      <c r="F64" s="1033"/>
      <c r="G64" s="1033"/>
      <c r="H64" s="1033">
        <f>'将来負担比率（分子）の構造'!K$43</f>
        <v>783</v>
      </c>
      <c r="I64" s="1033"/>
      <c r="J64" s="1033"/>
      <c r="K64" s="1033">
        <f>'将来負担比率（分子）の構造'!L$43</f>
        <v>739</v>
      </c>
      <c r="L64" s="1033"/>
      <c r="M64" s="1033"/>
      <c r="N64" s="1033">
        <f>'将来負担比率（分子）の構造'!M$43</f>
        <v>907</v>
      </c>
      <c r="O64" s="1033"/>
      <c r="P64" s="1033"/>
    </row>
    <row r="65" spans="1:16">
      <c r="A65" s="1033" t="s">
        <v>73</v>
      </c>
      <c r="B65" s="1033">
        <f>'将来負担比率（分子）の構造'!I$42</f>
        <v>307</v>
      </c>
      <c r="C65" s="1033"/>
      <c r="D65" s="1033"/>
      <c r="E65" s="1033">
        <f>'将来負担比率（分子）の構造'!J$42</f>
        <v>297</v>
      </c>
      <c r="F65" s="1033"/>
      <c r="G65" s="1033"/>
      <c r="H65" s="1033">
        <f>'将来負担比率（分子）の構造'!K$42</f>
        <v>253</v>
      </c>
      <c r="I65" s="1033"/>
      <c r="J65" s="1033"/>
      <c r="K65" s="1033">
        <f>'将来負担比率（分子）の構造'!L$42</f>
        <v>218</v>
      </c>
      <c r="L65" s="1033"/>
      <c r="M65" s="1033"/>
      <c r="N65" s="1033">
        <f>'将来負担比率（分子）の構造'!M$42</f>
        <v>182</v>
      </c>
      <c r="O65" s="1033"/>
      <c r="P65" s="1033"/>
    </row>
    <row r="66" spans="1:16">
      <c r="A66" s="1033" t="s">
        <v>67</v>
      </c>
      <c r="B66" s="1033">
        <f>'将来負担比率（分子）の構造'!I$41</f>
        <v>3213</v>
      </c>
      <c r="C66" s="1033"/>
      <c r="D66" s="1033"/>
      <c r="E66" s="1033">
        <f>'将来負担比率（分子）の構造'!J$41</f>
        <v>3194</v>
      </c>
      <c r="F66" s="1033"/>
      <c r="G66" s="1033"/>
      <c r="H66" s="1033">
        <f>'将来負担比率（分子）の構造'!K$41</f>
        <v>3385</v>
      </c>
      <c r="I66" s="1033"/>
      <c r="J66" s="1033"/>
      <c r="K66" s="1033">
        <f>'将来負担比率（分子）の構造'!L$41</f>
        <v>3498</v>
      </c>
      <c r="L66" s="1033"/>
      <c r="M66" s="1033"/>
      <c r="N66" s="1033">
        <f>'将来負担比率（分子）の構造'!M$41</f>
        <v>3408</v>
      </c>
      <c r="O66" s="1033"/>
      <c r="P66" s="1033"/>
    </row>
    <row r="67" spans="1:16">
      <c r="A67" s="1033" t="s">
        <v>93</v>
      </c>
      <c r="B67" s="1033" t="e">
        <f>NA()</f>
        <v>#N/A</v>
      </c>
      <c r="C67" s="1033">
        <f>IF(ISNUMBER('将来負担比率（分子）の構造'!I$53),IF('将来負担比率（分子）の構造'!I$53&lt;0,0,'将来負担比率（分子）の構造'!I$53),NA())</f>
        <v>133</v>
      </c>
      <c r="D67" s="1033" t="e">
        <f>NA()</f>
        <v>#N/A</v>
      </c>
      <c r="E67" s="1033" t="e">
        <f>NA()</f>
        <v>#N/A</v>
      </c>
      <c r="F67" s="1033">
        <f>IF(ISNUMBER('将来負担比率（分子）の構造'!J$53),IF('将来負担比率（分子）の構造'!J$53&lt;0,0,'将来負担比率（分子）の構造'!J$53),NA())</f>
        <v>18</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658</v>
      </c>
      <c r="C72" s="1037">
        <f>基金残高に係る経年分析!G55</f>
        <v>707</v>
      </c>
      <c r="D72" s="1037">
        <f>基金残高に係る経年分析!H55</f>
        <v>758</v>
      </c>
    </row>
    <row r="73" spans="1:16">
      <c r="A73" s="1035" t="s">
        <v>131</v>
      </c>
      <c r="B73" s="1037">
        <f>基金残高に係る経年分析!F56</f>
        <v>410</v>
      </c>
      <c r="C73" s="1037">
        <f>基金残高に係る経年分析!G56</f>
        <v>480</v>
      </c>
      <c r="D73" s="1037">
        <f>基金残高に係る経年分析!H56</f>
        <v>530</v>
      </c>
    </row>
    <row r="74" spans="1:16">
      <c r="A74" s="1035" t="s">
        <v>133</v>
      </c>
      <c r="B74" s="1037">
        <f>基金残高に係る経年分析!F57</f>
        <v>645</v>
      </c>
      <c r="C74" s="1037">
        <f>基金残高に係る経年分析!G57</f>
        <v>809</v>
      </c>
      <c r="D74" s="1037">
        <f>基金残高に係る経年分析!H57</f>
        <v>817</v>
      </c>
    </row>
  </sheetData>
  <sheetProtection algorithmName="SHA-512" hashValue="ItowbxvBH+/xD6d835H2xDPYBnxFcSBLvD7PtmkgFWy/59Ff8HBoUnyIu68G4mZCUY9a7geKaBnjwuYexEptJg==" saltValue="uU4EoJt90r8mEOkoa6A21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AL34" sqref="AL34:BC34"/>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178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313</v>
      </c>
      <c r="AA4" s="139"/>
      <c r="AB4" s="139"/>
      <c r="AC4" s="144"/>
      <c r="AD4" s="182" t="s">
        <v>258</v>
      </c>
      <c r="AE4" s="139"/>
      <c r="AF4" s="139"/>
      <c r="AG4" s="139"/>
      <c r="AH4" s="139"/>
      <c r="AI4" s="139"/>
      <c r="AJ4" s="139"/>
      <c r="AK4" s="144"/>
      <c r="AL4" s="182" t="s">
        <v>313</v>
      </c>
      <c r="AM4" s="139"/>
      <c r="AN4" s="139"/>
      <c r="AO4" s="144"/>
      <c r="AP4" s="298" t="s">
        <v>315</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270795</v>
      </c>
      <c r="S5" s="276"/>
      <c r="T5" s="276"/>
      <c r="U5" s="276"/>
      <c r="V5" s="276"/>
      <c r="W5" s="276"/>
      <c r="X5" s="276"/>
      <c r="Y5" s="278"/>
      <c r="Z5" s="281">
        <v>5.9</v>
      </c>
      <c r="AA5" s="281"/>
      <c r="AB5" s="281"/>
      <c r="AC5" s="281"/>
      <c r="AD5" s="286">
        <v>269633</v>
      </c>
      <c r="AE5" s="286"/>
      <c r="AF5" s="286"/>
      <c r="AG5" s="286"/>
      <c r="AH5" s="286"/>
      <c r="AI5" s="286"/>
      <c r="AJ5" s="286"/>
      <c r="AK5" s="286"/>
      <c r="AL5" s="291">
        <v>10.3</v>
      </c>
      <c r="AM5" s="293"/>
      <c r="AN5" s="293"/>
      <c r="AO5" s="295"/>
      <c r="AP5" s="260" t="s">
        <v>319</v>
      </c>
      <c r="AQ5" s="265"/>
      <c r="AR5" s="265"/>
      <c r="AS5" s="265"/>
      <c r="AT5" s="265"/>
      <c r="AU5" s="265"/>
      <c r="AV5" s="265"/>
      <c r="AW5" s="265"/>
      <c r="AX5" s="265"/>
      <c r="AY5" s="265"/>
      <c r="AZ5" s="265"/>
      <c r="BA5" s="265"/>
      <c r="BB5" s="265"/>
      <c r="BC5" s="265"/>
      <c r="BD5" s="265"/>
      <c r="BE5" s="265"/>
      <c r="BF5" s="268"/>
      <c r="BG5" s="274">
        <v>269815</v>
      </c>
      <c r="BH5" s="217"/>
      <c r="BI5" s="217"/>
      <c r="BJ5" s="217"/>
      <c r="BK5" s="217"/>
      <c r="BL5" s="217"/>
      <c r="BM5" s="217"/>
      <c r="BN5" s="279"/>
      <c r="BO5" s="282">
        <v>99.6</v>
      </c>
      <c r="BP5" s="282"/>
      <c r="BQ5" s="282"/>
      <c r="BR5" s="282"/>
      <c r="BS5" s="287">
        <v>863</v>
      </c>
      <c r="BT5" s="287"/>
      <c r="BU5" s="287"/>
      <c r="BV5" s="287"/>
      <c r="BW5" s="287"/>
      <c r="BX5" s="287"/>
      <c r="BY5" s="287"/>
      <c r="BZ5" s="287"/>
      <c r="CA5" s="287"/>
      <c r="CB5" s="325"/>
      <c r="CD5" s="182" t="s">
        <v>315</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313</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97116</v>
      </c>
      <c r="S6" s="217"/>
      <c r="T6" s="217"/>
      <c r="U6" s="217"/>
      <c r="V6" s="217"/>
      <c r="W6" s="217"/>
      <c r="X6" s="217"/>
      <c r="Y6" s="279"/>
      <c r="Z6" s="282">
        <v>2.1</v>
      </c>
      <c r="AA6" s="282"/>
      <c r="AB6" s="282"/>
      <c r="AC6" s="282"/>
      <c r="AD6" s="287">
        <v>97116</v>
      </c>
      <c r="AE6" s="287"/>
      <c r="AF6" s="287"/>
      <c r="AG6" s="287"/>
      <c r="AH6" s="287"/>
      <c r="AI6" s="287"/>
      <c r="AJ6" s="287"/>
      <c r="AK6" s="287"/>
      <c r="AL6" s="283">
        <v>3.7</v>
      </c>
      <c r="AM6" s="238"/>
      <c r="AN6" s="238"/>
      <c r="AO6" s="296"/>
      <c r="AP6" s="261" t="s">
        <v>101</v>
      </c>
      <c r="AQ6" s="1"/>
      <c r="AR6" s="1"/>
      <c r="AS6" s="1"/>
      <c r="AT6" s="1"/>
      <c r="AU6" s="1"/>
      <c r="AV6" s="1"/>
      <c r="AW6" s="1"/>
      <c r="AX6" s="1"/>
      <c r="AY6" s="1"/>
      <c r="AZ6" s="1"/>
      <c r="BA6" s="1"/>
      <c r="BB6" s="1"/>
      <c r="BC6" s="1"/>
      <c r="BD6" s="1"/>
      <c r="BE6" s="1"/>
      <c r="BF6" s="269"/>
      <c r="BG6" s="274">
        <v>269815</v>
      </c>
      <c r="BH6" s="217"/>
      <c r="BI6" s="217"/>
      <c r="BJ6" s="217"/>
      <c r="BK6" s="217"/>
      <c r="BL6" s="217"/>
      <c r="BM6" s="217"/>
      <c r="BN6" s="279"/>
      <c r="BO6" s="282">
        <v>99.6</v>
      </c>
      <c r="BP6" s="282"/>
      <c r="BQ6" s="282"/>
      <c r="BR6" s="282"/>
      <c r="BS6" s="287">
        <v>863</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57810</v>
      </c>
      <c r="CS6" s="217"/>
      <c r="CT6" s="217"/>
      <c r="CU6" s="217"/>
      <c r="CV6" s="217"/>
      <c r="CW6" s="217"/>
      <c r="CX6" s="217"/>
      <c r="CY6" s="279"/>
      <c r="CZ6" s="291">
        <v>1.3</v>
      </c>
      <c r="DA6" s="293"/>
      <c r="DB6" s="293"/>
      <c r="DC6" s="337"/>
      <c r="DD6" s="288">
        <v>5574</v>
      </c>
      <c r="DE6" s="217"/>
      <c r="DF6" s="217"/>
      <c r="DG6" s="217"/>
      <c r="DH6" s="217"/>
      <c r="DI6" s="217"/>
      <c r="DJ6" s="217"/>
      <c r="DK6" s="217"/>
      <c r="DL6" s="217"/>
      <c r="DM6" s="217"/>
      <c r="DN6" s="217"/>
      <c r="DO6" s="217"/>
      <c r="DP6" s="279"/>
      <c r="DQ6" s="288">
        <v>57810</v>
      </c>
      <c r="DR6" s="217"/>
      <c r="DS6" s="217"/>
      <c r="DT6" s="217"/>
      <c r="DU6" s="217"/>
      <c r="DV6" s="217"/>
      <c r="DW6" s="217"/>
      <c r="DX6" s="217"/>
      <c r="DY6" s="217"/>
      <c r="DZ6" s="217"/>
      <c r="EA6" s="217"/>
      <c r="EB6" s="217"/>
      <c r="EC6" s="326"/>
    </row>
    <row r="7" spans="2:143" ht="11.25" customHeight="1">
      <c r="B7" s="261" t="s">
        <v>41</v>
      </c>
      <c r="C7" s="1"/>
      <c r="D7" s="1"/>
      <c r="E7" s="1"/>
      <c r="F7" s="1"/>
      <c r="G7" s="1"/>
      <c r="H7" s="1"/>
      <c r="I7" s="1"/>
      <c r="J7" s="1"/>
      <c r="K7" s="1"/>
      <c r="L7" s="1"/>
      <c r="M7" s="1"/>
      <c r="N7" s="1"/>
      <c r="O7" s="1"/>
      <c r="P7" s="1"/>
      <c r="Q7" s="269"/>
      <c r="R7" s="274">
        <v>112</v>
      </c>
      <c r="S7" s="217"/>
      <c r="T7" s="217"/>
      <c r="U7" s="217"/>
      <c r="V7" s="217"/>
      <c r="W7" s="217"/>
      <c r="X7" s="217"/>
      <c r="Y7" s="279"/>
      <c r="Z7" s="282">
        <v>0</v>
      </c>
      <c r="AA7" s="282"/>
      <c r="AB7" s="282"/>
      <c r="AC7" s="282"/>
      <c r="AD7" s="287">
        <v>112</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123538</v>
      </c>
      <c r="BH7" s="217"/>
      <c r="BI7" s="217"/>
      <c r="BJ7" s="217"/>
      <c r="BK7" s="217"/>
      <c r="BL7" s="217"/>
      <c r="BM7" s="217"/>
      <c r="BN7" s="279"/>
      <c r="BO7" s="282">
        <v>45.6</v>
      </c>
      <c r="BP7" s="282"/>
      <c r="BQ7" s="282"/>
      <c r="BR7" s="282"/>
      <c r="BS7" s="287">
        <v>863</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1019303</v>
      </c>
      <c r="CS7" s="217"/>
      <c r="CT7" s="217"/>
      <c r="CU7" s="217"/>
      <c r="CV7" s="217"/>
      <c r="CW7" s="217"/>
      <c r="CX7" s="217"/>
      <c r="CY7" s="279"/>
      <c r="CZ7" s="282">
        <v>23</v>
      </c>
      <c r="DA7" s="282"/>
      <c r="DB7" s="282"/>
      <c r="DC7" s="282"/>
      <c r="DD7" s="288">
        <v>285803</v>
      </c>
      <c r="DE7" s="217"/>
      <c r="DF7" s="217"/>
      <c r="DG7" s="217"/>
      <c r="DH7" s="217"/>
      <c r="DI7" s="217"/>
      <c r="DJ7" s="217"/>
      <c r="DK7" s="217"/>
      <c r="DL7" s="217"/>
      <c r="DM7" s="217"/>
      <c r="DN7" s="217"/>
      <c r="DO7" s="217"/>
      <c r="DP7" s="279"/>
      <c r="DQ7" s="288">
        <v>702488</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821</v>
      </c>
      <c r="S8" s="217"/>
      <c r="T8" s="217"/>
      <c r="U8" s="217"/>
      <c r="V8" s="217"/>
      <c r="W8" s="217"/>
      <c r="X8" s="217"/>
      <c r="Y8" s="279"/>
      <c r="Z8" s="282">
        <v>0</v>
      </c>
      <c r="AA8" s="282"/>
      <c r="AB8" s="282"/>
      <c r="AC8" s="282"/>
      <c r="AD8" s="287">
        <v>821</v>
      </c>
      <c r="AE8" s="287"/>
      <c r="AF8" s="287"/>
      <c r="AG8" s="287"/>
      <c r="AH8" s="287"/>
      <c r="AI8" s="287"/>
      <c r="AJ8" s="287"/>
      <c r="AK8" s="287"/>
      <c r="AL8" s="283">
        <v>0</v>
      </c>
      <c r="AM8" s="238"/>
      <c r="AN8" s="238"/>
      <c r="AO8" s="296"/>
      <c r="AP8" s="261" t="s">
        <v>124</v>
      </c>
      <c r="AQ8" s="1"/>
      <c r="AR8" s="1"/>
      <c r="AS8" s="1"/>
      <c r="AT8" s="1"/>
      <c r="AU8" s="1"/>
      <c r="AV8" s="1"/>
      <c r="AW8" s="1"/>
      <c r="AX8" s="1"/>
      <c r="AY8" s="1"/>
      <c r="AZ8" s="1"/>
      <c r="BA8" s="1"/>
      <c r="BB8" s="1"/>
      <c r="BC8" s="1"/>
      <c r="BD8" s="1"/>
      <c r="BE8" s="1"/>
      <c r="BF8" s="269"/>
      <c r="BG8" s="274">
        <v>4914</v>
      </c>
      <c r="BH8" s="217"/>
      <c r="BI8" s="217"/>
      <c r="BJ8" s="217"/>
      <c r="BK8" s="217"/>
      <c r="BL8" s="217"/>
      <c r="BM8" s="217"/>
      <c r="BN8" s="279"/>
      <c r="BO8" s="282">
        <v>1.8</v>
      </c>
      <c r="BP8" s="282"/>
      <c r="BQ8" s="282"/>
      <c r="BR8" s="282"/>
      <c r="BS8" s="287" t="s">
        <v>201</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728710</v>
      </c>
      <c r="CS8" s="217"/>
      <c r="CT8" s="217"/>
      <c r="CU8" s="217"/>
      <c r="CV8" s="217"/>
      <c r="CW8" s="217"/>
      <c r="CX8" s="217"/>
      <c r="CY8" s="279"/>
      <c r="CZ8" s="282">
        <v>16.399999999999999</v>
      </c>
      <c r="DA8" s="282"/>
      <c r="DB8" s="282"/>
      <c r="DC8" s="282"/>
      <c r="DD8" s="288" t="s">
        <v>201</v>
      </c>
      <c r="DE8" s="217"/>
      <c r="DF8" s="217"/>
      <c r="DG8" s="217"/>
      <c r="DH8" s="217"/>
      <c r="DI8" s="217"/>
      <c r="DJ8" s="217"/>
      <c r="DK8" s="217"/>
      <c r="DL8" s="217"/>
      <c r="DM8" s="217"/>
      <c r="DN8" s="217"/>
      <c r="DO8" s="217"/>
      <c r="DP8" s="279"/>
      <c r="DQ8" s="288">
        <v>457840</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660</v>
      </c>
      <c r="S9" s="217"/>
      <c r="T9" s="217"/>
      <c r="U9" s="217"/>
      <c r="V9" s="217"/>
      <c r="W9" s="217"/>
      <c r="X9" s="217"/>
      <c r="Y9" s="279"/>
      <c r="Z9" s="282">
        <v>0</v>
      </c>
      <c r="AA9" s="282"/>
      <c r="AB9" s="282"/>
      <c r="AC9" s="282"/>
      <c r="AD9" s="287">
        <v>660</v>
      </c>
      <c r="AE9" s="287"/>
      <c r="AF9" s="287"/>
      <c r="AG9" s="287"/>
      <c r="AH9" s="287"/>
      <c r="AI9" s="287"/>
      <c r="AJ9" s="287"/>
      <c r="AK9" s="287"/>
      <c r="AL9" s="283">
        <v>0</v>
      </c>
      <c r="AM9" s="238"/>
      <c r="AN9" s="238"/>
      <c r="AO9" s="296"/>
      <c r="AP9" s="261" t="s">
        <v>338</v>
      </c>
      <c r="AQ9" s="1"/>
      <c r="AR9" s="1"/>
      <c r="AS9" s="1"/>
      <c r="AT9" s="1"/>
      <c r="AU9" s="1"/>
      <c r="AV9" s="1"/>
      <c r="AW9" s="1"/>
      <c r="AX9" s="1"/>
      <c r="AY9" s="1"/>
      <c r="AZ9" s="1"/>
      <c r="BA9" s="1"/>
      <c r="BB9" s="1"/>
      <c r="BC9" s="1"/>
      <c r="BD9" s="1"/>
      <c r="BE9" s="1"/>
      <c r="BF9" s="269"/>
      <c r="BG9" s="274">
        <v>110324</v>
      </c>
      <c r="BH9" s="217"/>
      <c r="BI9" s="217"/>
      <c r="BJ9" s="217"/>
      <c r="BK9" s="217"/>
      <c r="BL9" s="217"/>
      <c r="BM9" s="217"/>
      <c r="BN9" s="279"/>
      <c r="BO9" s="282">
        <v>40.700000000000003</v>
      </c>
      <c r="BP9" s="282"/>
      <c r="BQ9" s="282"/>
      <c r="BR9" s="282"/>
      <c r="BS9" s="287" t="s">
        <v>201</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358521</v>
      </c>
      <c r="CS9" s="217"/>
      <c r="CT9" s="217"/>
      <c r="CU9" s="217"/>
      <c r="CV9" s="217"/>
      <c r="CW9" s="217"/>
      <c r="CX9" s="217"/>
      <c r="CY9" s="279"/>
      <c r="CZ9" s="282">
        <v>8.1</v>
      </c>
      <c r="DA9" s="282"/>
      <c r="DB9" s="282"/>
      <c r="DC9" s="282"/>
      <c r="DD9" s="288">
        <v>55632</v>
      </c>
      <c r="DE9" s="217"/>
      <c r="DF9" s="217"/>
      <c r="DG9" s="217"/>
      <c r="DH9" s="217"/>
      <c r="DI9" s="217"/>
      <c r="DJ9" s="217"/>
      <c r="DK9" s="217"/>
      <c r="DL9" s="217"/>
      <c r="DM9" s="217"/>
      <c r="DN9" s="217"/>
      <c r="DO9" s="217"/>
      <c r="DP9" s="279"/>
      <c r="DQ9" s="288">
        <v>267236</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192</v>
      </c>
      <c r="AQ10" s="1"/>
      <c r="AR10" s="1"/>
      <c r="AS10" s="1"/>
      <c r="AT10" s="1"/>
      <c r="AU10" s="1"/>
      <c r="AV10" s="1"/>
      <c r="AW10" s="1"/>
      <c r="AX10" s="1"/>
      <c r="AY10" s="1"/>
      <c r="AZ10" s="1"/>
      <c r="BA10" s="1"/>
      <c r="BB10" s="1"/>
      <c r="BC10" s="1"/>
      <c r="BD10" s="1"/>
      <c r="BE10" s="1"/>
      <c r="BF10" s="269"/>
      <c r="BG10" s="274">
        <v>5280</v>
      </c>
      <c r="BH10" s="217"/>
      <c r="BI10" s="217"/>
      <c r="BJ10" s="217"/>
      <c r="BK10" s="217"/>
      <c r="BL10" s="217"/>
      <c r="BM10" s="217"/>
      <c r="BN10" s="279"/>
      <c r="BO10" s="282">
        <v>1.9</v>
      </c>
      <c r="BP10" s="282"/>
      <c r="BQ10" s="282"/>
      <c r="BR10" s="282"/>
      <c r="BS10" s="287" t="s">
        <v>201</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320</v>
      </c>
      <c r="CS10" s="217"/>
      <c r="CT10" s="217"/>
      <c r="CU10" s="217"/>
      <c r="CV10" s="217"/>
      <c r="CW10" s="217"/>
      <c r="CX10" s="217"/>
      <c r="CY10" s="279"/>
      <c r="CZ10" s="282">
        <v>0</v>
      </c>
      <c r="DA10" s="282"/>
      <c r="DB10" s="282"/>
      <c r="DC10" s="282"/>
      <c r="DD10" s="288" t="s">
        <v>201</v>
      </c>
      <c r="DE10" s="217"/>
      <c r="DF10" s="217"/>
      <c r="DG10" s="217"/>
      <c r="DH10" s="217"/>
      <c r="DI10" s="217"/>
      <c r="DJ10" s="217"/>
      <c r="DK10" s="217"/>
      <c r="DL10" s="217"/>
      <c r="DM10" s="217"/>
      <c r="DN10" s="217"/>
      <c r="DO10" s="217"/>
      <c r="DP10" s="279"/>
      <c r="DQ10" s="288">
        <v>320</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74939</v>
      </c>
      <c r="S11" s="217"/>
      <c r="T11" s="217"/>
      <c r="U11" s="217"/>
      <c r="V11" s="217"/>
      <c r="W11" s="217"/>
      <c r="X11" s="217"/>
      <c r="Y11" s="279"/>
      <c r="Z11" s="283">
        <v>1.6</v>
      </c>
      <c r="AA11" s="238"/>
      <c r="AB11" s="238"/>
      <c r="AC11" s="285"/>
      <c r="AD11" s="288">
        <v>74939</v>
      </c>
      <c r="AE11" s="217"/>
      <c r="AF11" s="217"/>
      <c r="AG11" s="217"/>
      <c r="AH11" s="217"/>
      <c r="AI11" s="217"/>
      <c r="AJ11" s="217"/>
      <c r="AK11" s="279"/>
      <c r="AL11" s="283">
        <v>2.9</v>
      </c>
      <c r="AM11" s="238"/>
      <c r="AN11" s="238"/>
      <c r="AO11" s="296"/>
      <c r="AP11" s="261" t="s">
        <v>342</v>
      </c>
      <c r="AQ11" s="1"/>
      <c r="AR11" s="1"/>
      <c r="AS11" s="1"/>
      <c r="AT11" s="1"/>
      <c r="AU11" s="1"/>
      <c r="AV11" s="1"/>
      <c r="AW11" s="1"/>
      <c r="AX11" s="1"/>
      <c r="AY11" s="1"/>
      <c r="AZ11" s="1"/>
      <c r="BA11" s="1"/>
      <c r="BB11" s="1"/>
      <c r="BC11" s="1"/>
      <c r="BD11" s="1"/>
      <c r="BE11" s="1"/>
      <c r="BF11" s="269"/>
      <c r="BG11" s="274">
        <v>3020</v>
      </c>
      <c r="BH11" s="217"/>
      <c r="BI11" s="217"/>
      <c r="BJ11" s="217"/>
      <c r="BK11" s="217"/>
      <c r="BL11" s="217"/>
      <c r="BM11" s="217"/>
      <c r="BN11" s="279"/>
      <c r="BO11" s="282">
        <v>1.1000000000000001</v>
      </c>
      <c r="BP11" s="282"/>
      <c r="BQ11" s="282"/>
      <c r="BR11" s="282"/>
      <c r="BS11" s="287">
        <v>863</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471128</v>
      </c>
      <c r="CS11" s="217"/>
      <c r="CT11" s="217"/>
      <c r="CU11" s="217"/>
      <c r="CV11" s="217"/>
      <c r="CW11" s="217"/>
      <c r="CX11" s="217"/>
      <c r="CY11" s="279"/>
      <c r="CZ11" s="282">
        <v>10.6</v>
      </c>
      <c r="DA11" s="282"/>
      <c r="DB11" s="282"/>
      <c r="DC11" s="282"/>
      <c r="DD11" s="288">
        <v>68913</v>
      </c>
      <c r="DE11" s="217"/>
      <c r="DF11" s="217"/>
      <c r="DG11" s="217"/>
      <c r="DH11" s="217"/>
      <c r="DI11" s="217"/>
      <c r="DJ11" s="217"/>
      <c r="DK11" s="217"/>
      <c r="DL11" s="217"/>
      <c r="DM11" s="217"/>
      <c r="DN11" s="217"/>
      <c r="DO11" s="217"/>
      <c r="DP11" s="279"/>
      <c r="DQ11" s="288">
        <v>207943</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t="s">
        <v>201</v>
      </c>
      <c r="S12" s="217"/>
      <c r="T12" s="217"/>
      <c r="U12" s="217"/>
      <c r="V12" s="217"/>
      <c r="W12" s="217"/>
      <c r="X12" s="217"/>
      <c r="Y12" s="279"/>
      <c r="Z12" s="282" t="s">
        <v>201</v>
      </c>
      <c r="AA12" s="282"/>
      <c r="AB12" s="282"/>
      <c r="AC12" s="282"/>
      <c r="AD12" s="287" t="s">
        <v>201</v>
      </c>
      <c r="AE12" s="287"/>
      <c r="AF12" s="287"/>
      <c r="AG12" s="287"/>
      <c r="AH12" s="287"/>
      <c r="AI12" s="287"/>
      <c r="AJ12" s="287"/>
      <c r="AK12" s="287"/>
      <c r="AL12" s="283" t="s">
        <v>201</v>
      </c>
      <c r="AM12" s="238"/>
      <c r="AN12" s="238"/>
      <c r="AO12" s="296"/>
      <c r="AP12" s="261" t="s">
        <v>346</v>
      </c>
      <c r="AQ12" s="1"/>
      <c r="AR12" s="1"/>
      <c r="AS12" s="1"/>
      <c r="AT12" s="1"/>
      <c r="AU12" s="1"/>
      <c r="AV12" s="1"/>
      <c r="AW12" s="1"/>
      <c r="AX12" s="1"/>
      <c r="AY12" s="1"/>
      <c r="AZ12" s="1"/>
      <c r="BA12" s="1"/>
      <c r="BB12" s="1"/>
      <c r="BC12" s="1"/>
      <c r="BD12" s="1"/>
      <c r="BE12" s="1"/>
      <c r="BF12" s="269"/>
      <c r="BG12" s="274">
        <v>113397</v>
      </c>
      <c r="BH12" s="217"/>
      <c r="BI12" s="217"/>
      <c r="BJ12" s="217"/>
      <c r="BK12" s="217"/>
      <c r="BL12" s="217"/>
      <c r="BM12" s="217"/>
      <c r="BN12" s="279"/>
      <c r="BO12" s="282">
        <v>41.9</v>
      </c>
      <c r="BP12" s="282"/>
      <c r="BQ12" s="282"/>
      <c r="BR12" s="282"/>
      <c r="BS12" s="287" t="s">
        <v>201</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201779</v>
      </c>
      <c r="CS12" s="217"/>
      <c r="CT12" s="217"/>
      <c r="CU12" s="217"/>
      <c r="CV12" s="217"/>
      <c r="CW12" s="217"/>
      <c r="CX12" s="217"/>
      <c r="CY12" s="279"/>
      <c r="CZ12" s="282">
        <v>4.5</v>
      </c>
      <c r="DA12" s="282"/>
      <c r="DB12" s="282"/>
      <c r="DC12" s="282"/>
      <c r="DD12" s="288">
        <v>23842</v>
      </c>
      <c r="DE12" s="217"/>
      <c r="DF12" s="217"/>
      <c r="DG12" s="217"/>
      <c r="DH12" s="217"/>
      <c r="DI12" s="217"/>
      <c r="DJ12" s="217"/>
      <c r="DK12" s="217"/>
      <c r="DL12" s="217"/>
      <c r="DM12" s="217"/>
      <c r="DN12" s="217"/>
      <c r="DO12" s="217"/>
      <c r="DP12" s="279"/>
      <c r="DQ12" s="288">
        <v>111146</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348</v>
      </c>
      <c r="AQ13" s="1"/>
      <c r="AR13" s="1"/>
      <c r="AS13" s="1"/>
      <c r="AT13" s="1"/>
      <c r="AU13" s="1"/>
      <c r="AV13" s="1"/>
      <c r="AW13" s="1"/>
      <c r="AX13" s="1"/>
      <c r="AY13" s="1"/>
      <c r="AZ13" s="1"/>
      <c r="BA13" s="1"/>
      <c r="BB13" s="1"/>
      <c r="BC13" s="1"/>
      <c r="BD13" s="1"/>
      <c r="BE13" s="1"/>
      <c r="BF13" s="269"/>
      <c r="BG13" s="274">
        <v>113374</v>
      </c>
      <c r="BH13" s="217"/>
      <c r="BI13" s="217"/>
      <c r="BJ13" s="217"/>
      <c r="BK13" s="217"/>
      <c r="BL13" s="217"/>
      <c r="BM13" s="217"/>
      <c r="BN13" s="279"/>
      <c r="BO13" s="282">
        <v>41.9</v>
      </c>
      <c r="BP13" s="282"/>
      <c r="BQ13" s="282"/>
      <c r="BR13" s="282"/>
      <c r="BS13" s="287" t="s">
        <v>201</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629692</v>
      </c>
      <c r="CS13" s="217"/>
      <c r="CT13" s="217"/>
      <c r="CU13" s="217"/>
      <c r="CV13" s="217"/>
      <c r="CW13" s="217"/>
      <c r="CX13" s="217"/>
      <c r="CY13" s="279"/>
      <c r="CZ13" s="282">
        <v>14.2</v>
      </c>
      <c r="DA13" s="282"/>
      <c r="DB13" s="282"/>
      <c r="DC13" s="282"/>
      <c r="DD13" s="288">
        <v>324061</v>
      </c>
      <c r="DE13" s="217"/>
      <c r="DF13" s="217"/>
      <c r="DG13" s="217"/>
      <c r="DH13" s="217"/>
      <c r="DI13" s="217"/>
      <c r="DJ13" s="217"/>
      <c r="DK13" s="217"/>
      <c r="DL13" s="217"/>
      <c r="DM13" s="217"/>
      <c r="DN13" s="217"/>
      <c r="DO13" s="217"/>
      <c r="DP13" s="279"/>
      <c r="DQ13" s="288">
        <v>348948</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t="s">
        <v>201</v>
      </c>
      <c r="S14" s="217"/>
      <c r="T14" s="217"/>
      <c r="U14" s="217"/>
      <c r="V14" s="217"/>
      <c r="W14" s="217"/>
      <c r="X14" s="217"/>
      <c r="Y14" s="279"/>
      <c r="Z14" s="282" t="s">
        <v>201</v>
      </c>
      <c r="AA14" s="282"/>
      <c r="AB14" s="282"/>
      <c r="AC14" s="282"/>
      <c r="AD14" s="287" t="s">
        <v>201</v>
      </c>
      <c r="AE14" s="287"/>
      <c r="AF14" s="287"/>
      <c r="AG14" s="287"/>
      <c r="AH14" s="287"/>
      <c r="AI14" s="287"/>
      <c r="AJ14" s="287"/>
      <c r="AK14" s="287"/>
      <c r="AL14" s="283" t="s">
        <v>201</v>
      </c>
      <c r="AM14" s="238"/>
      <c r="AN14" s="238"/>
      <c r="AO14" s="296"/>
      <c r="AP14" s="261" t="s">
        <v>218</v>
      </c>
      <c r="AQ14" s="1"/>
      <c r="AR14" s="1"/>
      <c r="AS14" s="1"/>
      <c r="AT14" s="1"/>
      <c r="AU14" s="1"/>
      <c r="AV14" s="1"/>
      <c r="AW14" s="1"/>
      <c r="AX14" s="1"/>
      <c r="AY14" s="1"/>
      <c r="AZ14" s="1"/>
      <c r="BA14" s="1"/>
      <c r="BB14" s="1"/>
      <c r="BC14" s="1"/>
      <c r="BD14" s="1"/>
      <c r="BE14" s="1"/>
      <c r="BF14" s="269"/>
      <c r="BG14" s="274">
        <v>13592</v>
      </c>
      <c r="BH14" s="217"/>
      <c r="BI14" s="217"/>
      <c r="BJ14" s="217"/>
      <c r="BK14" s="217"/>
      <c r="BL14" s="217"/>
      <c r="BM14" s="217"/>
      <c r="BN14" s="279"/>
      <c r="BO14" s="282">
        <v>5</v>
      </c>
      <c r="BP14" s="282"/>
      <c r="BQ14" s="282"/>
      <c r="BR14" s="282"/>
      <c r="BS14" s="287" t="s">
        <v>201</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101799</v>
      </c>
      <c r="CS14" s="217"/>
      <c r="CT14" s="217"/>
      <c r="CU14" s="217"/>
      <c r="CV14" s="217"/>
      <c r="CW14" s="217"/>
      <c r="CX14" s="217"/>
      <c r="CY14" s="279"/>
      <c r="CZ14" s="282">
        <v>2.2999999999999998</v>
      </c>
      <c r="DA14" s="282"/>
      <c r="DB14" s="282"/>
      <c r="DC14" s="282"/>
      <c r="DD14" s="288" t="s">
        <v>201</v>
      </c>
      <c r="DE14" s="217"/>
      <c r="DF14" s="217"/>
      <c r="DG14" s="217"/>
      <c r="DH14" s="217"/>
      <c r="DI14" s="217"/>
      <c r="DJ14" s="217"/>
      <c r="DK14" s="217"/>
      <c r="DL14" s="217"/>
      <c r="DM14" s="217"/>
      <c r="DN14" s="217"/>
      <c r="DO14" s="217"/>
      <c r="DP14" s="279"/>
      <c r="DQ14" s="288">
        <v>100399</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353</v>
      </c>
      <c r="AQ15" s="1"/>
      <c r="AR15" s="1"/>
      <c r="AS15" s="1"/>
      <c r="AT15" s="1"/>
      <c r="AU15" s="1"/>
      <c r="AV15" s="1"/>
      <c r="AW15" s="1"/>
      <c r="AX15" s="1"/>
      <c r="AY15" s="1"/>
      <c r="AZ15" s="1"/>
      <c r="BA15" s="1"/>
      <c r="BB15" s="1"/>
      <c r="BC15" s="1"/>
      <c r="BD15" s="1"/>
      <c r="BE15" s="1"/>
      <c r="BF15" s="269"/>
      <c r="BG15" s="274">
        <v>19288</v>
      </c>
      <c r="BH15" s="217"/>
      <c r="BI15" s="217"/>
      <c r="BJ15" s="217"/>
      <c r="BK15" s="217"/>
      <c r="BL15" s="217"/>
      <c r="BM15" s="217"/>
      <c r="BN15" s="279"/>
      <c r="BO15" s="282">
        <v>7.1</v>
      </c>
      <c r="BP15" s="282"/>
      <c r="BQ15" s="282"/>
      <c r="BR15" s="282"/>
      <c r="BS15" s="287" t="s">
        <v>201</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526780</v>
      </c>
      <c r="CS15" s="217"/>
      <c r="CT15" s="217"/>
      <c r="CU15" s="217"/>
      <c r="CV15" s="217"/>
      <c r="CW15" s="217"/>
      <c r="CX15" s="217"/>
      <c r="CY15" s="279"/>
      <c r="CZ15" s="282">
        <v>11.9</v>
      </c>
      <c r="DA15" s="282"/>
      <c r="DB15" s="282"/>
      <c r="DC15" s="282"/>
      <c r="DD15" s="288">
        <v>42253</v>
      </c>
      <c r="DE15" s="217"/>
      <c r="DF15" s="217"/>
      <c r="DG15" s="217"/>
      <c r="DH15" s="217"/>
      <c r="DI15" s="217"/>
      <c r="DJ15" s="217"/>
      <c r="DK15" s="217"/>
      <c r="DL15" s="217"/>
      <c r="DM15" s="217"/>
      <c r="DN15" s="217"/>
      <c r="DO15" s="217"/>
      <c r="DP15" s="279"/>
      <c r="DQ15" s="288">
        <v>463843</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8373</v>
      </c>
      <c r="S16" s="217"/>
      <c r="T16" s="217"/>
      <c r="U16" s="217"/>
      <c r="V16" s="217"/>
      <c r="W16" s="217"/>
      <c r="X16" s="217"/>
      <c r="Y16" s="279"/>
      <c r="Z16" s="282">
        <v>0.2</v>
      </c>
      <c r="AA16" s="282"/>
      <c r="AB16" s="282"/>
      <c r="AC16" s="282"/>
      <c r="AD16" s="287">
        <v>8373</v>
      </c>
      <c r="AE16" s="287"/>
      <c r="AF16" s="287"/>
      <c r="AG16" s="287"/>
      <c r="AH16" s="287"/>
      <c r="AI16" s="287"/>
      <c r="AJ16" s="287"/>
      <c r="AK16" s="287"/>
      <c r="AL16" s="283">
        <v>0.3</v>
      </c>
      <c r="AM16" s="238"/>
      <c r="AN16" s="238"/>
      <c r="AO16" s="296"/>
      <c r="AP16" s="261" t="s">
        <v>357</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v>2610</v>
      </c>
      <c r="CS16" s="217"/>
      <c r="CT16" s="217"/>
      <c r="CU16" s="217"/>
      <c r="CV16" s="217"/>
      <c r="CW16" s="217"/>
      <c r="CX16" s="217"/>
      <c r="CY16" s="279"/>
      <c r="CZ16" s="282">
        <v>0.1</v>
      </c>
      <c r="DA16" s="282"/>
      <c r="DB16" s="282"/>
      <c r="DC16" s="282"/>
      <c r="DD16" s="288" t="s">
        <v>201</v>
      </c>
      <c r="DE16" s="217"/>
      <c r="DF16" s="217"/>
      <c r="DG16" s="217"/>
      <c r="DH16" s="217"/>
      <c r="DI16" s="217"/>
      <c r="DJ16" s="217"/>
      <c r="DK16" s="217"/>
      <c r="DL16" s="217"/>
      <c r="DM16" s="217"/>
      <c r="DN16" s="217"/>
      <c r="DO16" s="217"/>
      <c r="DP16" s="279"/>
      <c r="DQ16" s="288">
        <v>2610</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3512</v>
      </c>
      <c r="S17" s="217"/>
      <c r="T17" s="217"/>
      <c r="U17" s="217"/>
      <c r="V17" s="217"/>
      <c r="W17" s="217"/>
      <c r="X17" s="217"/>
      <c r="Y17" s="279"/>
      <c r="Z17" s="282">
        <v>0.1</v>
      </c>
      <c r="AA17" s="282"/>
      <c r="AB17" s="282"/>
      <c r="AC17" s="282"/>
      <c r="AD17" s="287">
        <v>3512</v>
      </c>
      <c r="AE17" s="287"/>
      <c r="AF17" s="287"/>
      <c r="AG17" s="287"/>
      <c r="AH17" s="287"/>
      <c r="AI17" s="287"/>
      <c r="AJ17" s="287"/>
      <c r="AK17" s="287"/>
      <c r="AL17" s="283">
        <v>0.1</v>
      </c>
      <c r="AM17" s="238"/>
      <c r="AN17" s="238"/>
      <c r="AO17" s="296"/>
      <c r="AP17" s="261" t="s">
        <v>360</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340695</v>
      </c>
      <c r="CS17" s="217"/>
      <c r="CT17" s="217"/>
      <c r="CU17" s="217"/>
      <c r="CV17" s="217"/>
      <c r="CW17" s="217"/>
      <c r="CX17" s="217"/>
      <c r="CY17" s="279"/>
      <c r="CZ17" s="282">
        <v>7.7</v>
      </c>
      <c r="DA17" s="282"/>
      <c r="DB17" s="282"/>
      <c r="DC17" s="282"/>
      <c r="DD17" s="288" t="s">
        <v>201</v>
      </c>
      <c r="DE17" s="217"/>
      <c r="DF17" s="217"/>
      <c r="DG17" s="217"/>
      <c r="DH17" s="217"/>
      <c r="DI17" s="217"/>
      <c r="DJ17" s="217"/>
      <c r="DK17" s="217"/>
      <c r="DL17" s="217"/>
      <c r="DM17" s="217"/>
      <c r="DN17" s="217"/>
      <c r="DO17" s="217"/>
      <c r="DP17" s="279"/>
      <c r="DQ17" s="288">
        <v>301495</v>
      </c>
      <c r="DR17" s="217"/>
      <c r="DS17" s="217"/>
      <c r="DT17" s="217"/>
      <c r="DU17" s="217"/>
      <c r="DV17" s="217"/>
      <c r="DW17" s="217"/>
      <c r="DX17" s="217"/>
      <c r="DY17" s="217"/>
      <c r="DZ17" s="217"/>
      <c r="EA17" s="217"/>
      <c r="EB17" s="217"/>
      <c r="EC17" s="326"/>
    </row>
    <row r="18" spans="2:133" ht="11.25" customHeight="1">
      <c r="B18" s="261" t="s">
        <v>363</v>
      </c>
      <c r="C18" s="1"/>
      <c r="D18" s="1"/>
      <c r="E18" s="1"/>
      <c r="F18" s="1"/>
      <c r="G18" s="1"/>
      <c r="H18" s="1"/>
      <c r="I18" s="1"/>
      <c r="J18" s="1"/>
      <c r="K18" s="1"/>
      <c r="L18" s="1"/>
      <c r="M18" s="1"/>
      <c r="N18" s="1"/>
      <c r="O18" s="1"/>
      <c r="P18" s="1"/>
      <c r="Q18" s="269"/>
      <c r="R18" s="274">
        <v>1227</v>
      </c>
      <c r="S18" s="217"/>
      <c r="T18" s="217"/>
      <c r="U18" s="217"/>
      <c r="V18" s="217"/>
      <c r="W18" s="217"/>
      <c r="X18" s="217"/>
      <c r="Y18" s="279"/>
      <c r="Z18" s="282">
        <v>0</v>
      </c>
      <c r="AA18" s="282"/>
      <c r="AB18" s="282"/>
      <c r="AC18" s="282"/>
      <c r="AD18" s="287">
        <v>1227</v>
      </c>
      <c r="AE18" s="287"/>
      <c r="AF18" s="287"/>
      <c r="AG18" s="287"/>
      <c r="AH18" s="287"/>
      <c r="AI18" s="287"/>
      <c r="AJ18" s="287"/>
      <c r="AK18" s="287"/>
      <c r="AL18" s="283">
        <v>0</v>
      </c>
      <c r="AM18" s="238"/>
      <c r="AN18" s="238"/>
      <c r="AO18" s="296"/>
      <c r="AP18" s="261" t="s">
        <v>95</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364</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365</v>
      </c>
      <c r="C19" s="1"/>
      <c r="D19" s="1"/>
      <c r="E19" s="1"/>
      <c r="F19" s="1"/>
      <c r="G19" s="1"/>
      <c r="H19" s="1"/>
      <c r="I19" s="1"/>
      <c r="J19" s="1"/>
      <c r="K19" s="1"/>
      <c r="L19" s="1"/>
      <c r="M19" s="1"/>
      <c r="N19" s="1"/>
      <c r="O19" s="1"/>
      <c r="P19" s="1"/>
      <c r="Q19" s="269"/>
      <c r="R19" s="274">
        <v>1227</v>
      </c>
      <c r="S19" s="217"/>
      <c r="T19" s="217"/>
      <c r="U19" s="217"/>
      <c r="V19" s="217"/>
      <c r="W19" s="217"/>
      <c r="X19" s="217"/>
      <c r="Y19" s="279"/>
      <c r="Z19" s="282">
        <v>0</v>
      </c>
      <c r="AA19" s="282"/>
      <c r="AB19" s="282"/>
      <c r="AC19" s="282"/>
      <c r="AD19" s="287">
        <v>1227</v>
      </c>
      <c r="AE19" s="287"/>
      <c r="AF19" s="287"/>
      <c r="AG19" s="287"/>
      <c r="AH19" s="287"/>
      <c r="AI19" s="287"/>
      <c r="AJ19" s="287"/>
      <c r="AK19" s="287"/>
      <c r="AL19" s="283">
        <v>0</v>
      </c>
      <c r="AM19" s="238"/>
      <c r="AN19" s="238"/>
      <c r="AO19" s="296"/>
      <c r="AP19" s="261" t="s">
        <v>256</v>
      </c>
      <c r="AQ19" s="1"/>
      <c r="AR19" s="1"/>
      <c r="AS19" s="1"/>
      <c r="AT19" s="1"/>
      <c r="AU19" s="1"/>
      <c r="AV19" s="1"/>
      <c r="AW19" s="1"/>
      <c r="AX19" s="1"/>
      <c r="AY19" s="1"/>
      <c r="AZ19" s="1"/>
      <c r="BA19" s="1"/>
      <c r="BB19" s="1"/>
      <c r="BC19" s="1"/>
      <c r="BD19" s="1"/>
      <c r="BE19" s="1"/>
      <c r="BF19" s="269"/>
      <c r="BG19" s="274">
        <v>980</v>
      </c>
      <c r="BH19" s="217"/>
      <c r="BI19" s="217"/>
      <c r="BJ19" s="217"/>
      <c r="BK19" s="217"/>
      <c r="BL19" s="217"/>
      <c r="BM19" s="217"/>
      <c r="BN19" s="279"/>
      <c r="BO19" s="282">
        <v>0.4</v>
      </c>
      <c r="BP19" s="282"/>
      <c r="BQ19" s="282"/>
      <c r="BR19" s="282"/>
      <c r="BS19" s="287" t="s">
        <v>201</v>
      </c>
      <c r="BT19" s="287"/>
      <c r="BU19" s="287"/>
      <c r="BV19" s="287"/>
      <c r="BW19" s="287"/>
      <c r="BX19" s="287"/>
      <c r="BY19" s="287"/>
      <c r="BZ19" s="287"/>
      <c r="CA19" s="287"/>
      <c r="CB19" s="325"/>
      <c r="CD19" s="261" t="s">
        <v>366</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367</v>
      </c>
      <c r="C20" s="266"/>
      <c r="D20" s="266"/>
      <c r="E20" s="266"/>
      <c r="F20" s="266"/>
      <c r="G20" s="266"/>
      <c r="H20" s="266"/>
      <c r="I20" s="266"/>
      <c r="J20" s="266"/>
      <c r="K20" s="266"/>
      <c r="L20" s="266"/>
      <c r="M20" s="266"/>
      <c r="N20" s="266"/>
      <c r="O20" s="266"/>
      <c r="P20" s="266"/>
      <c r="Q20" s="270"/>
      <c r="R20" s="274" t="s">
        <v>201</v>
      </c>
      <c r="S20" s="217"/>
      <c r="T20" s="217"/>
      <c r="U20" s="217"/>
      <c r="V20" s="217"/>
      <c r="W20" s="217"/>
      <c r="X20" s="217"/>
      <c r="Y20" s="279"/>
      <c r="Z20" s="282" t="s">
        <v>201</v>
      </c>
      <c r="AA20" s="282"/>
      <c r="AB20" s="282"/>
      <c r="AC20" s="282"/>
      <c r="AD20" s="287" t="s">
        <v>201</v>
      </c>
      <c r="AE20" s="287"/>
      <c r="AF20" s="287"/>
      <c r="AG20" s="287"/>
      <c r="AH20" s="287"/>
      <c r="AI20" s="287"/>
      <c r="AJ20" s="287"/>
      <c r="AK20" s="287"/>
      <c r="AL20" s="283" t="s">
        <v>201</v>
      </c>
      <c r="AM20" s="238"/>
      <c r="AN20" s="238"/>
      <c r="AO20" s="296"/>
      <c r="AP20" s="261" t="s">
        <v>163</v>
      </c>
      <c r="AQ20" s="1"/>
      <c r="AR20" s="1"/>
      <c r="AS20" s="1"/>
      <c r="AT20" s="1"/>
      <c r="AU20" s="1"/>
      <c r="AV20" s="1"/>
      <c r="AW20" s="1"/>
      <c r="AX20" s="1"/>
      <c r="AY20" s="1"/>
      <c r="AZ20" s="1"/>
      <c r="BA20" s="1"/>
      <c r="BB20" s="1"/>
      <c r="BC20" s="1"/>
      <c r="BD20" s="1"/>
      <c r="BE20" s="1"/>
      <c r="BF20" s="269"/>
      <c r="BG20" s="274">
        <v>980</v>
      </c>
      <c r="BH20" s="217"/>
      <c r="BI20" s="217"/>
      <c r="BJ20" s="217"/>
      <c r="BK20" s="217"/>
      <c r="BL20" s="217"/>
      <c r="BM20" s="217"/>
      <c r="BN20" s="279"/>
      <c r="BO20" s="282">
        <v>0.4</v>
      </c>
      <c r="BP20" s="282"/>
      <c r="BQ20" s="282"/>
      <c r="BR20" s="282"/>
      <c r="BS20" s="287" t="s">
        <v>201</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4439147</v>
      </c>
      <c r="CS20" s="217"/>
      <c r="CT20" s="217"/>
      <c r="CU20" s="217"/>
      <c r="CV20" s="217"/>
      <c r="CW20" s="217"/>
      <c r="CX20" s="217"/>
      <c r="CY20" s="279"/>
      <c r="CZ20" s="282">
        <v>100</v>
      </c>
      <c r="DA20" s="282"/>
      <c r="DB20" s="282"/>
      <c r="DC20" s="282"/>
      <c r="DD20" s="288">
        <v>806078</v>
      </c>
      <c r="DE20" s="217"/>
      <c r="DF20" s="217"/>
      <c r="DG20" s="217"/>
      <c r="DH20" s="217"/>
      <c r="DI20" s="217"/>
      <c r="DJ20" s="217"/>
      <c r="DK20" s="217"/>
      <c r="DL20" s="217"/>
      <c r="DM20" s="217"/>
      <c r="DN20" s="217"/>
      <c r="DO20" s="217"/>
      <c r="DP20" s="279"/>
      <c r="DQ20" s="288">
        <v>3022078</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2325316</v>
      </c>
      <c r="S21" s="217"/>
      <c r="T21" s="217"/>
      <c r="U21" s="217"/>
      <c r="V21" s="217"/>
      <c r="W21" s="217"/>
      <c r="X21" s="217"/>
      <c r="Y21" s="279"/>
      <c r="Z21" s="282">
        <v>50.7</v>
      </c>
      <c r="AA21" s="282"/>
      <c r="AB21" s="282"/>
      <c r="AC21" s="282"/>
      <c r="AD21" s="287">
        <v>2151074</v>
      </c>
      <c r="AE21" s="287"/>
      <c r="AF21" s="287"/>
      <c r="AG21" s="287"/>
      <c r="AH21" s="287"/>
      <c r="AI21" s="287"/>
      <c r="AJ21" s="287"/>
      <c r="AK21" s="287"/>
      <c r="AL21" s="283">
        <v>82.4</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980</v>
      </c>
      <c r="BH21" s="217"/>
      <c r="BI21" s="217"/>
      <c r="BJ21" s="217"/>
      <c r="BK21" s="217"/>
      <c r="BL21" s="217"/>
      <c r="BM21" s="217"/>
      <c r="BN21" s="279"/>
      <c r="BO21" s="282">
        <v>0.4</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2151074</v>
      </c>
      <c r="S22" s="217"/>
      <c r="T22" s="217"/>
      <c r="U22" s="217"/>
      <c r="V22" s="217"/>
      <c r="W22" s="217"/>
      <c r="X22" s="217"/>
      <c r="Y22" s="279"/>
      <c r="Z22" s="282">
        <v>46.9</v>
      </c>
      <c r="AA22" s="282"/>
      <c r="AB22" s="282"/>
      <c r="AC22" s="282"/>
      <c r="AD22" s="287">
        <v>2151074</v>
      </c>
      <c r="AE22" s="287"/>
      <c r="AF22" s="287"/>
      <c r="AG22" s="287"/>
      <c r="AH22" s="287"/>
      <c r="AI22" s="287"/>
      <c r="AJ22" s="287"/>
      <c r="AK22" s="287"/>
      <c r="AL22" s="283">
        <v>82.4</v>
      </c>
      <c r="AM22" s="238"/>
      <c r="AN22" s="238"/>
      <c r="AO22" s="296"/>
      <c r="AP22" s="261" t="s">
        <v>369</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174242</v>
      </c>
      <c r="S23" s="217"/>
      <c r="T23" s="217"/>
      <c r="U23" s="217"/>
      <c r="V23" s="217"/>
      <c r="W23" s="217"/>
      <c r="X23" s="217"/>
      <c r="Y23" s="279"/>
      <c r="Z23" s="282">
        <v>3.8</v>
      </c>
      <c r="AA23" s="282"/>
      <c r="AB23" s="282"/>
      <c r="AC23" s="282"/>
      <c r="AD23" s="287" t="s">
        <v>201</v>
      </c>
      <c r="AE23" s="287"/>
      <c r="AF23" s="287"/>
      <c r="AG23" s="287"/>
      <c r="AH23" s="287"/>
      <c r="AI23" s="287"/>
      <c r="AJ23" s="287"/>
      <c r="AK23" s="287"/>
      <c r="AL23" s="283" t="s">
        <v>201</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315</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372</v>
      </c>
      <c r="DA23" s="139"/>
      <c r="DB23" s="139"/>
      <c r="DC23" s="144"/>
      <c r="DD23" s="182" t="s">
        <v>303</v>
      </c>
      <c r="DE23" s="139"/>
      <c r="DF23" s="139"/>
      <c r="DG23" s="139"/>
      <c r="DH23" s="139"/>
      <c r="DI23" s="139"/>
      <c r="DJ23" s="139"/>
      <c r="DK23" s="144"/>
      <c r="DL23" s="345" t="s">
        <v>375</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1538303</v>
      </c>
      <c r="CS24" s="276"/>
      <c r="CT24" s="276"/>
      <c r="CU24" s="276"/>
      <c r="CV24" s="276"/>
      <c r="CW24" s="276"/>
      <c r="CX24" s="276"/>
      <c r="CY24" s="278"/>
      <c r="CZ24" s="291">
        <v>34.700000000000003</v>
      </c>
      <c r="DA24" s="293"/>
      <c r="DB24" s="293"/>
      <c r="DC24" s="337"/>
      <c r="DD24" s="341">
        <v>1247964</v>
      </c>
      <c r="DE24" s="276"/>
      <c r="DF24" s="276"/>
      <c r="DG24" s="276"/>
      <c r="DH24" s="276"/>
      <c r="DI24" s="276"/>
      <c r="DJ24" s="276"/>
      <c r="DK24" s="278"/>
      <c r="DL24" s="341">
        <v>1233126</v>
      </c>
      <c r="DM24" s="276"/>
      <c r="DN24" s="276"/>
      <c r="DO24" s="276"/>
      <c r="DP24" s="276"/>
      <c r="DQ24" s="276"/>
      <c r="DR24" s="276"/>
      <c r="DS24" s="276"/>
      <c r="DT24" s="276"/>
      <c r="DU24" s="276"/>
      <c r="DV24" s="278"/>
      <c r="DW24" s="291">
        <v>46.9</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2782871</v>
      </c>
      <c r="S25" s="217"/>
      <c r="T25" s="217"/>
      <c r="U25" s="217"/>
      <c r="V25" s="217"/>
      <c r="W25" s="217"/>
      <c r="X25" s="217"/>
      <c r="Y25" s="279"/>
      <c r="Z25" s="282">
        <v>60.7</v>
      </c>
      <c r="AA25" s="282"/>
      <c r="AB25" s="282"/>
      <c r="AC25" s="282"/>
      <c r="AD25" s="287">
        <v>2607467</v>
      </c>
      <c r="AE25" s="287"/>
      <c r="AF25" s="287"/>
      <c r="AG25" s="287"/>
      <c r="AH25" s="287"/>
      <c r="AI25" s="287"/>
      <c r="AJ25" s="287"/>
      <c r="AK25" s="287"/>
      <c r="AL25" s="283">
        <v>99.9</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949182</v>
      </c>
      <c r="CS25" s="313"/>
      <c r="CT25" s="313"/>
      <c r="CU25" s="313"/>
      <c r="CV25" s="313"/>
      <c r="CW25" s="313"/>
      <c r="CX25" s="313"/>
      <c r="CY25" s="332"/>
      <c r="CZ25" s="283">
        <v>21.4</v>
      </c>
      <c r="DA25" s="335"/>
      <c r="DB25" s="335"/>
      <c r="DC25" s="338"/>
      <c r="DD25" s="288">
        <v>889776</v>
      </c>
      <c r="DE25" s="313"/>
      <c r="DF25" s="313"/>
      <c r="DG25" s="313"/>
      <c r="DH25" s="313"/>
      <c r="DI25" s="313"/>
      <c r="DJ25" s="313"/>
      <c r="DK25" s="332"/>
      <c r="DL25" s="288">
        <v>876846</v>
      </c>
      <c r="DM25" s="313"/>
      <c r="DN25" s="313"/>
      <c r="DO25" s="313"/>
      <c r="DP25" s="313"/>
      <c r="DQ25" s="313"/>
      <c r="DR25" s="313"/>
      <c r="DS25" s="313"/>
      <c r="DT25" s="313"/>
      <c r="DU25" s="313"/>
      <c r="DV25" s="332"/>
      <c r="DW25" s="283">
        <v>33.299999999999997</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658</v>
      </c>
      <c r="S26" s="217"/>
      <c r="T26" s="217"/>
      <c r="U26" s="217"/>
      <c r="V26" s="217"/>
      <c r="W26" s="217"/>
      <c r="X26" s="217"/>
      <c r="Y26" s="279"/>
      <c r="Z26" s="282">
        <v>0</v>
      </c>
      <c r="AA26" s="282"/>
      <c r="AB26" s="282"/>
      <c r="AC26" s="282"/>
      <c r="AD26" s="287">
        <v>658</v>
      </c>
      <c r="AE26" s="287"/>
      <c r="AF26" s="287"/>
      <c r="AG26" s="287"/>
      <c r="AH26" s="287"/>
      <c r="AI26" s="287"/>
      <c r="AJ26" s="287"/>
      <c r="AK26" s="287"/>
      <c r="AL26" s="283">
        <v>0</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525528</v>
      </c>
      <c r="CS26" s="217"/>
      <c r="CT26" s="217"/>
      <c r="CU26" s="217"/>
      <c r="CV26" s="217"/>
      <c r="CW26" s="217"/>
      <c r="CX26" s="217"/>
      <c r="CY26" s="279"/>
      <c r="CZ26" s="283">
        <v>11.8</v>
      </c>
      <c r="DA26" s="335"/>
      <c r="DB26" s="335"/>
      <c r="DC26" s="338"/>
      <c r="DD26" s="288">
        <v>487784</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2585</v>
      </c>
      <c r="S27" s="217"/>
      <c r="T27" s="217"/>
      <c r="U27" s="217"/>
      <c r="V27" s="217"/>
      <c r="W27" s="217"/>
      <c r="X27" s="217"/>
      <c r="Y27" s="279"/>
      <c r="Z27" s="282">
        <v>0.1</v>
      </c>
      <c r="AA27" s="282"/>
      <c r="AB27" s="282"/>
      <c r="AC27" s="282"/>
      <c r="AD27" s="287" t="s">
        <v>201</v>
      </c>
      <c r="AE27" s="287"/>
      <c r="AF27" s="287"/>
      <c r="AG27" s="287"/>
      <c r="AH27" s="287"/>
      <c r="AI27" s="287"/>
      <c r="AJ27" s="287"/>
      <c r="AK27" s="287"/>
      <c r="AL27" s="283" t="s">
        <v>201</v>
      </c>
      <c r="AM27" s="238"/>
      <c r="AN27" s="238"/>
      <c r="AO27" s="296"/>
      <c r="AP27" s="261" t="s">
        <v>385</v>
      </c>
      <c r="AQ27" s="1"/>
      <c r="AR27" s="1"/>
      <c r="AS27" s="1"/>
      <c r="AT27" s="1"/>
      <c r="AU27" s="1"/>
      <c r="AV27" s="1"/>
      <c r="AW27" s="1"/>
      <c r="AX27" s="1"/>
      <c r="AY27" s="1"/>
      <c r="AZ27" s="1"/>
      <c r="BA27" s="1"/>
      <c r="BB27" s="1"/>
      <c r="BC27" s="1"/>
      <c r="BD27" s="1"/>
      <c r="BE27" s="1"/>
      <c r="BF27" s="269"/>
      <c r="BG27" s="274">
        <v>270795</v>
      </c>
      <c r="BH27" s="217"/>
      <c r="BI27" s="217"/>
      <c r="BJ27" s="217"/>
      <c r="BK27" s="217"/>
      <c r="BL27" s="217"/>
      <c r="BM27" s="217"/>
      <c r="BN27" s="279"/>
      <c r="BO27" s="282">
        <v>100</v>
      </c>
      <c r="BP27" s="282"/>
      <c r="BQ27" s="282"/>
      <c r="BR27" s="282"/>
      <c r="BS27" s="287">
        <v>863</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248426</v>
      </c>
      <c r="CS27" s="313"/>
      <c r="CT27" s="313"/>
      <c r="CU27" s="313"/>
      <c r="CV27" s="313"/>
      <c r="CW27" s="313"/>
      <c r="CX27" s="313"/>
      <c r="CY27" s="332"/>
      <c r="CZ27" s="283">
        <v>5.6</v>
      </c>
      <c r="DA27" s="335"/>
      <c r="DB27" s="335"/>
      <c r="DC27" s="338"/>
      <c r="DD27" s="288">
        <v>56693</v>
      </c>
      <c r="DE27" s="313"/>
      <c r="DF27" s="313"/>
      <c r="DG27" s="313"/>
      <c r="DH27" s="313"/>
      <c r="DI27" s="313"/>
      <c r="DJ27" s="313"/>
      <c r="DK27" s="332"/>
      <c r="DL27" s="288">
        <v>54785</v>
      </c>
      <c r="DM27" s="313"/>
      <c r="DN27" s="313"/>
      <c r="DO27" s="313"/>
      <c r="DP27" s="313"/>
      <c r="DQ27" s="313"/>
      <c r="DR27" s="313"/>
      <c r="DS27" s="313"/>
      <c r="DT27" s="313"/>
      <c r="DU27" s="313"/>
      <c r="DV27" s="332"/>
      <c r="DW27" s="283">
        <v>2.1</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82137</v>
      </c>
      <c r="S28" s="217"/>
      <c r="T28" s="217"/>
      <c r="U28" s="217"/>
      <c r="V28" s="217"/>
      <c r="W28" s="217"/>
      <c r="X28" s="217"/>
      <c r="Y28" s="279"/>
      <c r="Z28" s="282">
        <v>1.8</v>
      </c>
      <c r="AA28" s="282"/>
      <c r="AB28" s="282"/>
      <c r="AC28" s="282"/>
      <c r="AD28" s="287" t="s">
        <v>201</v>
      </c>
      <c r="AE28" s="287"/>
      <c r="AF28" s="287"/>
      <c r="AG28" s="287"/>
      <c r="AH28" s="287"/>
      <c r="AI28" s="287"/>
      <c r="AJ28" s="287"/>
      <c r="AK28" s="287"/>
      <c r="AL28" s="283" t="s">
        <v>201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340695</v>
      </c>
      <c r="CS28" s="217"/>
      <c r="CT28" s="217"/>
      <c r="CU28" s="217"/>
      <c r="CV28" s="217"/>
      <c r="CW28" s="217"/>
      <c r="CX28" s="217"/>
      <c r="CY28" s="279"/>
      <c r="CZ28" s="283">
        <v>7.7</v>
      </c>
      <c r="DA28" s="335"/>
      <c r="DB28" s="335"/>
      <c r="DC28" s="338"/>
      <c r="DD28" s="288">
        <v>301495</v>
      </c>
      <c r="DE28" s="217"/>
      <c r="DF28" s="217"/>
      <c r="DG28" s="217"/>
      <c r="DH28" s="217"/>
      <c r="DI28" s="217"/>
      <c r="DJ28" s="217"/>
      <c r="DK28" s="279"/>
      <c r="DL28" s="288">
        <v>301495</v>
      </c>
      <c r="DM28" s="217"/>
      <c r="DN28" s="217"/>
      <c r="DO28" s="217"/>
      <c r="DP28" s="217"/>
      <c r="DQ28" s="217"/>
      <c r="DR28" s="217"/>
      <c r="DS28" s="217"/>
      <c r="DT28" s="217"/>
      <c r="DU28" s="217"/>
      <c r="DV28" s="279"/>
      <c r="DW28" s="283">
        <v>11.5</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13038</v>
      </c>
      <c r="S29" s="217"/>
      <c r="T29" s="217"/>
      <c r="U29" s="217"/>
      <c r="V29" s="217"/>
      <c r="W29" s="217"/>
      <c r="X29" s="217"/>
      <c r="Y29" s="279"/>
      <c r="Z29" s="282">
        <v>0.3</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24</v>
      </c>
      <c r="CG29" s="1"/>
      <c r="CH29" s="1"/>
      <c r="CI29" s="1"/>
      <c r="CJ29" s="1"/>
      <c r="CK29" s="1"/>
      <c r="CL29" s="1"/>
      <c r="CM29" s="1"/>
      <c r="CN29" s="1"/>
      <c r="CO29" s="1"/>
      <c r="CP29" s="1"/>
      <c r="CQ29" s="269"/>
      <c r="CR29" s="274">
        <v>340695</v>
      </c>
      <c r="CS29" s="313"/>
      <c r="CT29" s="313"/>
      <c r="CU29" s="313"/>
      <c r="CV29" s="313"/>
      <c r="CW29" s="313"/>
      <c r="CX29" s="313"/>
      <c r="CY29" s="332"/>
      <c r="CZ29" s="283">
        <v>7.7</v>
      </c>
      <c r="DA29" s="335"/>
      <c r="DB29" s="335"/>
      <c r="DC29" s="338"/>
      <c r="DD29" s="288">
        <v>301495</v>
      </c>
      <c r="DE29" s="313"/>
      <c r="DF29" s="313"/>
      <c r="DG29" s="313"/>
      <c r="DH29" s="313"/>
      <c r="DI29" s="313"/>
      <c r="DJ29" s="313"/>
      <c r="DK29" s="332"/>
      <c r="DL29" s="288">
        <v>301495</v>
      </c>
      <c r="DM29" s="313"/>
      <c r="DN29" s="313"/>
      <c r="DO29" s="313"/>
      <c r="DP29" s="313"/>
      <c r="DQ29" s="313"/>
      <c r="DR29" s="313"/>
      <c r="DS29" s="313"/>
      <c r="DT29" s="313"/>
      <c r="DU29" s="313"/>
      <c r="DV29" s="332"/>
      <c r="DW29" s="283">
        <v>11.5</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516395</v>
      </c>
      <c r="S30" s="217"/>
      <c r="T30" s="217"/>
      <c r="U30" s="217"/>
      <c r="V30" s="217"/>
      <c r="W30" s="217"/>
      <c r="X30" s="217"/>
      <c r="Y30" s="279"/>
      <c r="Z30" s="282">
        <v>11.3</v>
      </c>
      <c r="AA30" s="282"/>
      <c r="AB30" s="282"/>
      <c r="AC30" s="282"/>
      <c r="AD30" s="287" t="s">
        <v>201</v>
      </c>
      <c r="AE30" s="287"/>
      <c r="AF30" s="287"/>
      <c r="AG30" s="287"/>
      <c r="AH30" s="287"/>
      <c r="AI30" s="287"/>
      <c r="AJ30" s="287"/>
      <c r="AK30" s="287"/>
      <c r="AL30" s="283" t="s">
        <v>201</v>
      </c>
      <c r="AM30" s="238"/>
      <c r="AN30" s="238"/>
      <c r="AO30" s="296"/>
      <c r="AP30" s="182" t="s">
        <v>315</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329734</v>
      </c>
      <c r="CS30" s="217"/>
      <c r="CT30" s="217"/>
      <c r="CU30" s="217"/>
      <c r="CV30" s="217"/>
      <c r="CW30" s="217"/>
      <c r="CX30" s="217"/>
      <c r="CY30" s="279"/>
      <c r="CZ30" s="283">
        <v>7.4</v>
      </c>
      <c r="DA30" s="335"/>
      <c r="DB30" s="335"/>
      <c r="DC30" s="338"/>
      <c r="DD30" s="288">
        <v>290534</v>
      </c>
      <c r="DE30" s="217"/>
      <c r="DF30" s="217"/>
      <c r="DG30" s="217"/>
      <c r="DH30" s="217"/>
      <c r="DI30" s="217"/>
      <c r="DJ30" s="217"/>
      <c r="DK30" s="279"/>
      <c r="DL30" s="288">
        <v>290534</v>
      </c>
      <c r="DM30" s="217"/>
      <c r="DN30" s="217"/>
      <c r="DO30" s="217"/>
      <c r="DP30" s="217"/>
      <c r="DQ30" s="217"/>
      <c r="DR30" s="217"/>
      <c r="DS30" s="217"/>
      <c r="DT30" s="217"/>
      <c r="DU30" s="217"/>
      <c r="DV30" s="279"/>
      <c r="DW30" s="283">
        <v>11</v>
      </c>
      <c r="DX30" s="335"/>
      <c r="DY30" s="335"/>
      <c r="DZ30" s="335"/>
      <c r="EA30" s="335"/>
      <c r="EB30" s="335"/>
      <c r="EC30" s="360"/>
    </row>
    <row r="31" spans="2:133" ht="11.25" customHeight="1">
      <c r="B31" s="262" t="s">
        <v>49</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4</v>
      </c>
      <c r="AQ31" s="178"/>
      <c r="AR31" s="178"/>
      <c r="AS31" s="178"/>
      <c r="AT31" s="306" t="s">
        <v>391</v>
      </c>
      <c r="AU31" s="265"/>
      <c r="AV31" s="265"/>
      <c r="AW31" s="265"/>
      <c r="AX31" s="260" t="s">
        <v>274</v>
      </c>
      <c r="AY31" s="265"/>
      <c r="AZ31" s="265"/>
      <c r="BA31" s="265"/>
      <c r="BB31" s="265"/>
      <c r="BC31" s="265"/>
      <c r="BD31" s="265"/>
      <c r="BE31" s="265"/>
      <c r="BF31" s="268"/>
      <c r="BG31" s="318">
        <v>99.9</v>
      </c>
      <c r="BH31" s="322"/>
      <c r="BI31" s="322"/>
      <c r="BJ31" s="322"/>
      <c r="BK31" s="322"/>
      <c r="BL31" s="322"/>
      <c r="BM31" s="293">
        <v>99.4</v>
      </c>
      <c r="BN31" s="322"/>
      <c r="BO31" s="322"/>
      <c r="BP31" s="322"/>
      <c r="BQ31" s="324"/>
      <c r="BR31" s="318">
        <v>99.8</v>
      </c>
      <c r="BS31" s="322"/>
      <c r="BT31" s="322"/>
      <c r="BU31" s="322"/>
      <c r="BV31" s="322"/>
      <c r="BW31" s="322"/>
      <c r="BX31" s="293">
        <v>99</v>
      </c>
      <c r="BY31" s="322"/>
      <c r="BZ31" s="322"/>
      <c r="CA31" s="322"/>
      <c r="CB31" s="324"/>
      <c r="CD31" s="134"/>
      <c r="CE31" s="42"/>
      <c r="CF31" s="261" t="s">
        <v>316</v>
      </c>
      <c r="CG31" s="1"/>
      <c r="CH31" s="1"/>
      <c r="CI31" s="1"/>
      <c r="CJ31" s="1"/>
      <c r="CK31" s="1"/>
      <c r="CL31" s="1"/>
      <c r="CM31" s="1"/>
      <c r="CN31" s="1"/>
      <c r="CO31" s="1"/>
      <c r="CP31" s="1"/>
      <c r="CQ31" s="269"/>
      <c r="CR31" s="274">
        <v>10961</v>
      </c>
      <c r="CS31" s="313"/>
      <c r="CT31" s="313"/>
      <c r="CU31" s="313"/>
      <c r="CV31" s="313"/>
      <c r="CW31" s="313"/>
      <c r="CX31" s="313"/>
      <c r="CY31" s="332"/>
      <c r="CZ31" s="283">
        <v>0.2</v>
      </c>
      <c r="DA31" s="335"/>
      <c r="DB31" s="335"/>
      <c r="DC31" s="338"/>
      <c r="DD31" s="288">
        <v>10961</v>
      </c>
      <c r="DE31" s="313"/>
      <c r="DF31" s="313"/>
      <c r="DG31" s="313"/>
      <c r="DH31" s="313"/>
      <c r="DI31" s="313"/>
      <c r="DJ31" s="313"/>
      <c r="DK31" s="332"/>
      <c r="DL31" s="288">
        <v>10961</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359297</v>
      </c>
      <c r="S32" s="217"/>
      <c r="T32" s="217"/>
      <c r="U32" s="217"/>
      <c r="V32" s="217"/>
      <c r="W32" s="217"/>
      <c r="X32" s="217"/>
      <c r="Y32" s="279"/>
      <c r="Z32" s="282">
        <v>7.8</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292</v>
      </c>
      <c r="AY32" s="1"/>
      <c r="AZ32" s="1"/>
      <c r="BA32" s="1"/>
      <c r="BB32" s="1"/>
      <c r="BC32" s="1"/>
      <c r="BD32" s="1"/>
      <c r="BE32" s="1"/>
      <c r="BF32" s="269"/>
      <c r="BG32" s="319">
        <v>99.9</v>
      </c>
      <c r="BH32" s="313"/>
      <c r="BI32" s="313"/>
      <c r="BJ32" s="313"/>
      <c r="BK32" s="313"/>
      <c r="BL32" s="313"/>
      <c r="BM32" s="238">
        <v>99.5</v>
      </c>
      <c r="BN32" s="313"/>
      <c r="BO32" s="313"/>
      <c r="BP32" s="313"/>
      <c r="BQ32" s="316"/>
      <c r="BR32" s="319">
        <v>99.8</v>
      </c>
      <c r="BS32" s="313"/>
      <c r="BT32" s="313"/>
      <c r="BU32" s="313"/>
      <c r="BV32" s="313"/>
      <c r="BW32" s="313"/>
      <c r="BX32" s="238">
        <v>99</v>
      </c>
      <c r="BY32" s="313"/>
      <c r="BZ32" s="313"/>
      <c r="CA32" s="313"/>
      <c r="CB32" s="316"/>
      <c r="CD32" s="135"/>
      <c r="CE32" s="142"/>
      <c r="CF32" s="261" t="s">
        <v>393</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30994</v>
      </c>
      <c r="S33" s="217"/>
      <c r="T33" s="217"/>
      <c r="U33" s="217"/>
      <c r="V33" s="217"/>
      <c r="W33" s="217"/>
      <c r="X33" s="217"/>
      <c r="Y33" s="279"/>
      <c r="Z33" s="282">
        <v>0.7</v>
      </c>
      <c r="AA33" s="282"/>
      <c r="AB33" s="282"/>
      <c r="AC33" s="282"/>
      <c r="AD33" s="287">
        <v>1955</v>
      </c>
      <c r="AE33" s="287"/>
      <c r="AF33" s="287"/>
      <c r="AG33" s="287"/>
      <c r="AH33" s="287"/>
      <c r="AI33" s="287"/>
      <c r="AJ33" s="287"/>
      <c r="AK33" s="287"/>
      <c r="AL33" s="283">
        <v>0.1</v>
      </c>
      <c r="AM33" s="238"/>
      <c r="AN33" s="238"/>
      <c r="AO33" s="296"/>
      <c r="AP33" s="177"/>
      <c r="AQ33" s="179"/>
      <c r="AR33" s="179"/>
      <c r="AS33" s="179"/>
      <c r="AT33" s="308"/>
      <c r="AU33" s="267"/>
      <c r="AV33" s="267"/>
      <c r="AW33" s="267"/>
      <c r="AX33" s="263" t="s">
        <v>159</v>
      </c>
      <c r="AY33" s="267"/>
      <c r="AZ33" s="267"/>
      <c r="BA33" s="267"/>
      <c r="BB33" s="267"/>
      <c r="BC33" s="267"/>
      <c r="BD33" s="267"/>
      <c r="BE33" s="267"/>
      <c r="BF33" s="271"/>
      <c r="BG33" s="320">
        <v>99.9</v>
      </c>
      <c r="BH33" s="312"/>
      <c r="BI33" s="312"/>
      <c r="BJ33" s="312"/>
      <c r="BK33" s="312"/>
      <c r="BL33" s="312"/>
      <c r="BM33" s="294">
        <v>99.2</v>
      </c>
      <c r="BN33" s="312"/>
      <c r="BO33" s="312"/>
      <c r="BP33" s="312"/>
      <c r="BQ33" s="317"/>
      <c r="BR33" s="320">
        <v>99.7</v>
      </c>
      <c r="BS33" s="312"/>
      <c r="BT33" s="312"/>
      <c r="BU33" s="312"/>
      <c r="BV33" s="312"/>
      <c r="BW33" s="312"/>
      <c r="BX33" s="294">
        <v>98.9</v>
      </c>
      <c r="BY33" s="312"/>
      <c r="BZ33" s="312"/>
      <c r="CA33" s="312"/>
      <c r="CB33" s="317"/>
      <c r="CD33" s="261" t="s">
        <v>395</v>
      </c>
      <c r="CE33" s="1"/>
      <c r="CF33" s="1"/>
      <c r="CG33" s="1"/>
      <c r="CH33" s="1"/>
      <c r="CI33" s="1"/>
      <c r="CJ33" s="1"/>
      <c r="CK33" s="1"/>
      <c r="CL33" s="1"/>
      <c r="CM33" s="1"/>
      <c r="CN33" s="1"/>
      <c r="CO33" s="1"/>
      <c r="CP33" s="1"/>
      <c r="CQ33" s="269"/>
      <c r="CR33" s="274">
        <v>2092156</v>
      </c>
      <c r="CS33" s="313"/>
      <c r="CT33" s="313"/>
      <c r="CU33" s="313"/>
      <c r="CV33" s="313"/>
      <c r="CW33" s="313"/>
      <c r="CX33" s="313"/>
      <c r="CY33" s="332"/>
      <c r="CZ33" s="283">
        <v>47.1</v>
      </c>
      <c r="DA33" s="335"/>
      <c r="DB33" s="335"/>
      <c r="DC33" s="338"/>
      <c r="DD33" s="288">
        <v>1570709</v>
      </c>
      <c r="DE33" s="313"/>
      <c r="DF33" s="313"/>
      <c r="DG33" s="313"/>
      <c r="DH33" s="313"/>
      <c r="DI33" s="313"/>
      <c r="DJ33" s="313"/>
      <c r="DK33" s="332"/>
      <c r="DL33" s="288">
        <v>1033044</v>
      </c>
      <c r="DM33" s="313"/>
      <c r="DN33" s="313"/>
      <c r="DO33" s="313"/>
      <c r="DP33" s="313"/>
      <c r="DQ33" s="313"/>
      <c r="DR33" s="313"/>
      <c r="DS33" s="313"/>
      <c r="DT33" s="313"/>
      <c r="DU33" s="313"/>
      <c r="DV33" s="332"/>
      <c r="DW33" s="283">
        <v>39.299999999999997</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19315</v>
      </c>
      <c r="S34" s="217"/>
      <c r="T34" s="217"/>
      <c r="U34" s="217"/>
      <c r="V34" s="217"/>
      <c r="W34" s="217"/>
      <c r="X34" s="217"/>
      <c r="Y34" s="279"/>
      <c r="Z34" s="282">
        <v>0.4</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605578</v>
      </c>
      <c r="CS34" s="217"/>
      <c r="CT34" s="217"/>
      <c r="CU34" s="217"/>
      <c r="CV34" s="217"/>
      <c r="CW34" s="217"/>
      <c r="CX34" s="217"/>
      <c r="CY34" s="279"/>
      <c r="CZ34" s="283">
        <v>13.6</v>
      </c>
      <c r="DA34" s="335"/>
      <c r="DB34" s="335"/>
      <c r="DC34" s="338"/>
      <c r="DD34" s="288">
        <v>480228</v>
      </c>
      <c r="DE34" s="217"/>
      <c r="DF34" s="217"/>
      <c r="DG34" s="217"/>
      <c r="DH34" s="217"/>
      <c r="DI34" s="217"/>
      <c r="DJ34" s="217"/>
      <c r="DK34" s="279"/>
      <c r="DL34" s="288">
        <v>429462</v>
      </c>
      <c r="DM34" s="217"/>
      <c r="DN34" s="217"/>
      <c r="DO34" s="217"/>
      <c r="DP34" s="217"/>
      <c r="DQ34" s="217"/>
      <c r="DR34" s="217"/>
      <c r="DS34" s="217"/>
      <c r="DT34" s="217"/>
      <c r="DU34" s="217"/>
      <c r="DV34" s="279"/>
      <c r="DW34" s="283">
        <v>16.3</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206489</v>
      </c>
      <c r="S35" s="217"/>
      <c r="T35" s="217"/>
      <c r="U35" s="217"/>
      <c r="V35" s="217"/>
      <c r="W35" s="217"/>
      <c r="X35" s="217"/>
      <c r="Y35" s="279"/>
      <c r="Z35" s="282">
        <v>4.5</v>
      </c>
      <c r="AA35" s="282"/>
      <c r="AB35" s="282"/>
      <c r="AC35" s="282"/>
      <c r="AD35" s="287" t="s">
        <v>201</v>
      </c>
      <c r="AE35" s="287"/>
      <c r="AF35" s="287"/>
      <c r="AG35" s="287"/>
      <c r="AH35" s="287"/>
      <c r="AI35" s="287"/>
      <c r="AJ35" s="287"/>
      <c r="AK35" s="287"/>
      <c r="AL35" s="283" t="s">
        <v>201</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403</v>
      </c>
      <c r="CE35" s="1"/>
      <c r="CF35" s="1"/>
      <c r="CG35" s="1"/>
      <c r="CH35" s="1"/>
      <c r="CI35" s="1"/>
      <c r="CJ35" s="1"/>
      <c r="CK35" s="1"/>
      <c r="CL35" s="1"/>
      <c r="CM35" s="1"/>
      <c r="CN35" s="1"/>
      <c r="CO35" s="1"/>
      <c r="CP35" s="1"/>
      <c r="CQ35" s="269"/>
      <c r="CR35" s="274">
        <v>167456</v>
      </c>
      <c r="CS35" s="313"/>
      <c r="CT35" s="313"/>
      <c r="CU35" s="313"/>
      <c r="CV35" s="313"/>
      <c r="CW35" s="313"/>
      <c r="CX35" s="313"/>
      <c r="CY35" s="332"/>
      <c r="CZ35" s="283">
        <v>3.8</v>
      </c>
      <c r="DA35" s="335"/>
      <c r="DB35" s="335"/>
      <c r="DC35" s="338"/>
      <c r="DD35" s="288">
        <v>145638</v>
      </c>
      <c r="DE35" s="313"/>
      <c r="DF35" s="313"/>
      <c r="DG35" s="313"/>
      <c r="DH35" s="313"/>
      <c r="DI35" s="313"/>
      <c r="DJ35" s="313"/>
      <c r="DK35" s="332"/>
      <c r="DL35" s="288">
        <v>92532</v>
      </c>
      <c r="DM35" s="313"/>
      <c r="DN35" s="313"/>
      <c r="DO35" s="313"/>
      <c r="DP35" s="313"/>
      <c r="DQ35" s="313"/>
      <c r="DR35" s="313"/>
      <c r="DS35" s="313"/>
      <c r="DT35" s="313"/>
      <c r="DU35" s="313"/>
      <c r="DV35" s="332"/>
      <c r="DW35" s="283">
        <v>3.5</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229437</v>
      </c>
      <c r="S36" s="217"/>
      <c r="T36" s="217"/>
      <c r="U36" s="217"/>
      <c r="V36" s="217"/>
      <c r="W36" s="217"/>
      <c r="X36" s="217"/>
      <c r="Y36" s="279"/>
      <c r="Z36" s="282">
        <v>5</v>
      </c>
      <c r="AA36" s="282"/>
      <c r="AB36" s="282"/>
      <c r="AC36" s="282"/>
      <c r="AD36" s="287" t="s">
        <v>201</v>
      </c>
      <c r="AE36" s="287"/>
      <c r="AF36" s="287"/>
      <c r="AG36" s="287"/>
      <c r="AH36" s="287"/>
      <c r="AI36" s="287"/>
      <c r="AJ36" s="287"/>
      <c r="AK36" s="287"/>
      <c r="AL36" s="283" t="s">
        <v>201</v>
      </c>
      <c r="AM36" s="238"/>
      <c r="AN36" s="238"/>
      <c r="AO36" s="296"/>
      <c r="AP36" s="95"/>
      <c r="AQ36" s="301" t="s">
        <v>385</v>
      </c>
      <c r="AR36" s="304"/>
      <c r="AS36" s="304"/>
      <c r="AT36" s="304"/>
      <c r="AU36" s="304"/>
      <c r="AV36" s="304"/>
      <c r="AW36" s="304"/>
      <c r="AX36" s="304"/>
      <c r="AY36" s="309"/>
      <c r="AZ36" s="273">
        <v>365886</v>
      </c>
      <c r="BA36" s="276"/>
      <c r="BB36" s="276"/>
      <c r="BC36" s="276"/>
      <c r="BD36" s="276"/>
      <c r="BE36" s="276"/>
      <c r="BF36" s="315"/>
      <c r="BG36" s="260" t="s">
        <v>229</v>
      </c>
      <c r="BH36" s="265"/>
      <c r="BI36" s="265"/>
      <c r="BJ36" s="265"/>
      <c r="BK36" s="265"/>
      <c r="BL36" s="265"/>
      <c r="BM36" s="265"/>
      <c r="BN36" s="265"/>
      <c r="BO36" s="265"/>
      <c r="BP36" s="265"/>
      <c r="BQ36" s="265"/>
      <c r="BR36" s="265"/>
      <c r="BS36" s="265"/>
      <c r="BT36" s="265"/>
      <c r="BU36" s="268"/>
      <c r="BV36" s="273">
        <v>10420</v>
      </c>
      <c r="BW36" s="276"/>
      <c r="BX36" s="276"/>
      <c r="BY36" s="276"/>
      <c r="BZ36" s="276"/>
      <c r="CA36" s="276"/>
      <c r="CB36" s="315"/>
      <c r="CD36" s="261" t="s">
        <v>27</v>
      </c>
      <c r="CE36" s="1"/>
      <c r="CF36" s="1"/>
      <c r="CG36" s="1"/>
      <c r="CH36" s="1"/>
      <c r="CI36" s="1"/>
      <c r="CJ36" s="1"/>
      <c r="CK36" s="1"/>
      <c r="CL36" s="1"/>
      <c r="CM36" s="1"/>
      <c r="CN36" s="1"/>
      <c r="CO36" s="1"/>
      <c r="CP36" s="1"/>
      <c r="CQ36" s="269"/>
      <c r="CR36" s="274">
        <v>871995</v>
      </c>
      <c r="CS36" s="217"/>
      <c r="CT36" s="217"/>
      <c r="CU36" s="217"/>
      <c r="CV36" s="217"/>
      <c r="CW36" s="217"/>
      <c r="CX36" s="217"/>
      <c r="CY36" s="279"/>
      <c r="CZ36" s="283">
        <v>19.600000000000001</v>
      </c>
      <c r="DA36" s="335"/>
      <c r="DB36" s="335"/>
      <c r="DC36" s="338"/>
      <c r="DD36" s="288">
        <v>599362</v>
      </c>
      <c r="DE36" s="217"/>
      <c r="DF36" s="217"/>
      <c r="DG36" s="217"/>
      <c r="DH36" s="217"/>
      <c r="DI36" s="217"/>
      <c r="DJ36" s="217"/>
      <c r="DK36" s="279"/>
      <c r="DL36" s="288">
        <v>403110</v>
      </c>
      <c r="DM36" s="217"/>
      <c r="DN36" s="217"/>
      <c r="DO36" s="217"/>
      <c r="DP36" s="217"/>
      <c r="DQ36" s="217"/>
      <c r="DR36" s="217"/>
      <c r="DS36" s="217"/>
      <c r="DT36" s="217"/>
      <c r="DU36" s="217"/>
      <c r="DV36" s="279"/>
      <c r="DW36" s="283">
        <v>15.3</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99860</v>
      </c>
      <c r="S37" s="217"/>
      <c r="T37" s="217"/>
      <c r="U37" s="217"/>
      <c r="V37" s="217"/>
      <c r="W37" s="217"/>
      <c r="X37" s="217"/>
      <c r="Y37" s="279"/>
      <c r="Z37" s="282">
        <v>2.2000000000000002</v>
      </c>
      <c r="AA37" s="282"/>
      <c r="AB37" s="282"/>
      <c r="AC37" s="282"/>
      <c r="AD37" s="287" t="s">
        <v>201</v>
      </c>
      <c r="AE37" s="287"/>
      <c r="AF37" s="287"/>
      <c r="AG37" s="287"/>
      <c r="AH37" s="287"/>
      <c r="AI37" s="287"/>
      <c r="AJ37" s="287"/>
      <c r="AK37" s="287"/>
      <c r="AL37" s="283" t="s">
        <v>201</v>
      </c>
      <c r="AM37" s="238"/>
      <c r="AN37" s="238"/>
      <c r="AO37" s="296"/>
      <c r="AQ37" s="302" t="s">
        <v>406</v>
      </c>
      <c r="AR37" s="111"/>
      <c r="AS37" s="111"/>
      <c r="AT37" s="111"/>
      <c r="AU37" s="111"/>
      <c r="AV37" s="111"/>
      <c r="AW37" s="111"/>
      <c r="AX37" s="111"/>
      <c r="AY37" s="310"/>
      <c r="AZ37" s="274">
        <v>106260</v>
      </c>
      <c r="BA37" s="217"/>
      <c r="BB37" s="217"/>
      <c r="BC37" s="217"/>
      <c r="BD37" s="313"/>
      <c r="BE37" s="313"/>
      <c r="BF37" s="316"/>
      <c r="BG37" s="261" t="s">
        <v>407</v>
      </c>
      <c r="BH37" s="1"/>
      <c r="BI37" s="1"/>
      <c r="BJ37" s="1"/>
      <c r="BK37" s="1"/>
      <c r="BL37" s="1"/>
      <c r="BM37" s="1"/>
      <c r="BN37" s="1"/>
      <c r="BO37" s="1"/>
      <c r="BP37" s="1"/>
      <c r="BQ37" s="1"/>
      <c r="BR37" s="1"/>
      <c r="BS37" s="1"/>
      <c r="BT37" s="1"/>
      <c r="BU37" s="269"/>
      <c r="BV37" s="274">
        <v>9464</v>
      </c>
      <c r="BW37" s="217"/>
      <c r="BX37" s="217"/>
      <c r="BY37" s="217"/>
      <c r="BZ37" s="217"/>
      <c r="CA37" s="217"/>
      <c r="CB37" s="326"/>
      <c r="CD37" s="261" t="s">
        <v>161</v>
      </c>
      <c r="CE37" s="1"/>
      <c r="CF37" s="1"/>
      <c r="CG37" s="1"/>
      <c r="CH37" s="1"/>
      <c r="CI37" s="1"/>
      <c r="CJ37" s="1"/>
      <c r="CK37" s="1"/>
      <c r="CL37" s="1"/>
      <c r="CM37" s="1"/>
      <c r="CN37" s="1"/>
      <c r="CO37" s="1"/>
      <c r="CP37" s="1"/>
      <c r="CQ37" s="269"/>
      <c r="CR37" s="274">
        <v>155911</v>
      </c>
      <c r="CS37" s="313"/>
      <c r="CT37" s="313"/>
      <c r="CU37" s="313"/>
      <c r="CV37" s="313"/>
      <c r="CW37" s="313"/>
      <c r="CX37" s="313"/>
      <c r="CY37" s="332"/>
      <c r="CZ37" s="283">
        <v>3.5</v>
      </c>
      <c r="DA37" s="335"/>
      <c r="DB37" s="335"/>
      <c r="DC37" s="338"/>
      <c r="DD37" s="288">
        <v>154511</v>
      </c>
      <c r="DE37" s="313"/>
      <c r="DF37" s="313"/>
      <c r="DG37" s="313"/>
      <c r="DH37" s="313"/>
      <c r="DI37" s="313"/>
      <c r="DJ37" s="313"/>
      <c r="DK37" s="332"/>
      <c r="DL37" s="288">
        <v>151445</v>
      </c>
      <c r="DM37" s="313"/>
      <c r="DN37" s="313"/>
      <c r="DO37" s="313"/>
      <c r="DP37" s="313"/>
      <c r="DQ37" s="313"/>
      <c r="DR37" s="313"/>
      <c r="DS37" s="313"/>
      <c r="DT37" s="313"/>
      <c r="DU37" s="313"/>
      <c r="DV37" s="332"/>
      <c r="DW37" s="283">
        <v>5.8</v>
      </c>
      <c r="DX37" s="335"/>
      <c r="DY37" s="335"/>
      <c r="DZ37" s="335"/>
      <c r="EA37" s="335"/>
      <c r="EB37" s="335"/>
      <c r="EC37" s="360"/>
    </row>
    <row r="38" spans="2:133" ht="11.25" customHeight="1">
      <c r="B38" s="261" t="s">
        <v>409</v>
      </c>
      <c r="C38" s="1"/>
      <c r="D38" s="1"/>
      <c r="E38" s="1"/>
      <c r="F38" s="1"/>
      <c r="G38" s="1"/>
      <c r="H38" s="1"/>
      <c r="I38" s="1"/>
      <c r="J38" s="1"/>
      <c r="K38" s="1"/>
      <c r="L38" s="1"/>
      <c r="M38" s="1"/>
      <c r="N38" s="1"/>
      <c r="O38" s="1"/>
      <c r="P38" s="1"/>
      <c r="Q38" s="269"/>
      <c r="R38" s="274">
        <v>238847</v>
      </c>
      <c r="S38" s="217"/>
      <c r="T38" s="217"/>
      <c r="U38" s="217"/>
      <c r="V38" s="217"/>
      <c r="W38" s="217"/>
      <c r="X38" s="217"/>
      <c r="Y38" s="279"/>
      <c r="Z38" s="282">
        <v>5.2</v>
      </c>
      <c r="AA38" s="282"/>
      <c r="AB38" s="282"/>
      <c r="AC38" s="282"/>
      <c r="AD38" s="287" t="s">
        <v>201</v>
      </c>
      <c r="AE38" s="287"/>
      <c r="AF38" s="287"/>
      <c r="AG38" s="287"/>
      <c r="AH38" s="287"/>
      <c r="AI38" s="287"/>
      <c r="AJ38" s="287"/>
      <c r="AK38" s="287"/>
      <c r="AL38" s="283" t="s">
        <v>201</v>
      </c>
      <c r="AM38" s="238"/>
      <c r="AN38" s="238"/>
      <c r="AO38" s="296"/>
      <c r="AQ38" s="302" t="s">
        <v>410</v>
      </c>
      <c r="AR38" s="111"/>
      <c r="AS38" s="111"/>
      <c r="AT38" s="111"/>
      <c r="AU38" s="111"/>
      <c r="AV38" s="111"/>
      <c r="AW38" s="111"/>
      <c r="AX38" s="111"/>
      <c r="AY38" s="310"/>
      <c r="AZ38" s="274">
        <v>88201</v>
      </c>
      <c r="BA38" s="217"/>
      <c r="BB38" s="217"/>
      <c r="BC38" s="217"/>
      <c r="BD38" s="313"/>
      <c r="BE38" s="313"/>
      <c r="BF38" s="316"/>
      <c r="BG38" s="261" t="s">
        <v>411</v>
      </c>
      <c r="BH38" s="1"/>
      <c r="BI38" s="1"/>
      <c r="BJ38" s="1"/>
      <c r="BK38" s="1"/>
      <c r="BL38" s="1"/>
      <c r="BM38" s="1"/>
      <c r="BN38" s="1"/>
      <c r="BO38" s="1"/>
      <c r="BP38" s="1"/>
      <c r="BQ38" s="1"/>
      <c r="BR38" s="1"/>
      <c r="BS38" s="1"/>
      <c r="BT38" s="1"/>
      <c r="BU38" s="269"/>
      <c r="BV38" s="274">
        <v>537</v>
      </c>
      <c r="BW38" s="217"/>
      <c r="BX38" s="217"/>
      <c r="BY38" s="217"/>
      <c r="BZ38" s="217"/>
      <c r="CA38" s="217"/>
      <c r="CB38" s="326"/>
      <c r="CD38" s="261" t="s">
        <v>412</v>
      </c>
      <c r="CE38" s="1"/>
      <c r="CF38" s="1"/>
      <c r="CG38" s="1"/>
      <c r="CH38" s="1"/>
      <c r="CI38" s="1"/>
      <c r="CJ38" s="1"/>
      <c r="CK38" s="1"/>
      <c r="CL38" s="1"/>
      <c r="CM38" s="1"/>
      <c r="CN38" s="1"/>
      <c r="CO38" s="1"/>
      <c r="CP38" s="1"/>
      <c r="CQ38" s="269"/>
      <c r="CR38" s="274">
        <v>159432</v>
      </c>
      <c r="CS38" s="217"/>
      <c r="CT38" s="217"/>
      <c r="CU38" s="217"/>
      <c r="CV38" s="217"/>
      <c r="CW38" s="217"/>
      <c r="CX38" s="217"/>
      <c r="CY38" s="279"/>
      <c r="CZ38" s="283">
        <v>3.6</v>
      </c>
      <c r="DA38" s="335"/>
      <c r="DB38" s="335"/>
      <c r="DC38" s="338"/>
      <c r="DD38" s="288">
        <v>121943</v>
      </c>
      <c r="DE38" s="217"/>
      <c r="DF38" s="217"/>
      <c r="DG38" s="217"/>
      <c r="DH38" s="217"/>
      <c r="DI38" s="217"/>
      <c r="DJ38" s="217"/>
      <c r="DK38" s="279"/>
      <c r="DL38" s="288">
        <v>107940</v>
      </c>
      <c r="DM38" s="217"/>
      <c r="DN38" s="217"/>
      <c r="DO38" s="217"/>
      <c r="DP38" s="217"/>
      <c r="DQ38" s="217"/>
      <c r="DR38" s="217"/>
      <c r="DS38" s="217"/>
      <c r="DT38" s="217"/>
      <c r="DU38" s="217"/>
      <c r="DV38" s="279"/>
      <c r="DW38" s="283">
        <v>4.0999999999999996</v>
      </c>
      <c r="DX38" s="335"/>
      <c r="DY38" s="335"/>
      <c r="DZ38" s="335"/>
      <c r="EA38" s="335"/>
      <c r="EB38" s="335"/>
      <c r="EC38" s="360"/>
    </row>
    <row r="39" spans="2:133" ht="11.25" customHeight="1">
      <c r="B39" s="261" t="s">
        <v>413</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414</v>
      </c>
      <c r="AR39" s="111"/>
      <c r="AS39" s="111"/>
      <c r="AT39" s="111"/>
      <c r="AU39" s="111"/>
      <c r="AV39" s="111"/>
      <c r="AW39" s="111"/>
      <c r="AX39" s="111"/>
      <c r="AY39" s="310"/>
      <c r="AZ39" s="274">
        <v>11993</v>
      </c>
      <c r="BA39" s="217"/>
      <c r="BB39" s="217"/>
      <c r="BC39" s="217"/>
      <c r="BD39" s="313"/>
      <c r="BE39" s="313"/>
      <c r="BF39" s="316"/>
      <c r="BG39" s="261" t="s">
        <v>337</v>
      </c>
      <c r="BH39" s="1"/>
      <c r="BI39" s="1"/>
      <c r="BJ39" s="1"/>
      <c r="BK39" s="1"/>
      <c r="BL39" s="1"/>
      <c r="BM39" s="1"/>
      <c r="BN39" s="1"/>
      <c r="BO39" s="1"/>
      <c r="BP39" s="1"/>
      <c r="BQ39" s="1"/>
      <c r="BR39" s="1"/>
      <c r="BS39" s="1"/>
      <c r="BT39" s="1"/>
      <c r="BU39" s="269"/>
      <c r="BV39" s="274">
        <v>959</v>
      </c>
      <c r="BW39" s="217"/>
      <c r="BX39" s="217"/>
      <c r="BY39" s="217"/>
      <c r="BZ39" s="217"/>
      <c r="CA39" s="217"/>
      <c r="CB39" s="326"/>
      <c r="CD39" s="261" t="s">
        <v>415</v>
      </c>
      <c r="CE39" s="1"/>
      <c r="CF39" s="1"/>
      <c r="CG39" s="1"/>
      <c r="CH39" s="1"/>
      <c r="CI39" s="1"/>
      <c r="CJ39" s="1"/>
      <c r="CK39" s="1"/>
      <c r="CL39" s="1"/>
      <c r="CM39" s="1"/>
      <c r="CN39" s="1"/>
      <c r="CO39" s="1"/>
      <c r="CP39" s="1"/>
      <c r="CQ39" s="269"/>
      <c r="CR39" s="274">
        <v>242695</v>
      </c>
      <c r="CS39" s="313"/>
      <c r="CT39" s="313"/>
      <c r="CU39" s="313"/>
      <c r="CV39" s="313"/>
      <c r="CW39" s="313"/>
      <c r="CX39" s="313"/>
      <c r="CY39" s="332"/>
      <c r="CZ39" s="283">
        <v>5.5</v>
      </c>
      <c r="DA39" s="335"/>
      <c r="DB39" s="335"/>
      <c r="DC39" s="338"/>
      <c r="DD39" s="288">
        <v>223538</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419</v>
      </c>
      <c r="C40" s="1"/>
      <c r="D40" s="1"/>
      <c r="E40" s="1"/>
      <c r="F40" s="1"/>
      <c r="G40" s="1"/>
      <c r="H40" s="1"/>
      <c r="I40" s="1"/>
      <c r="J40" s="1"/>
      <c r="K40" s="1"/>
      <c r="L40" s="1"/>
      <c r="M40" s="1"/>
      <c r="N40" s="1"/>
      <c r="O40" s="1"/>
      <c r="P40" s="1"/>
      <c r="Q40" s="269"/>
      <c r="R40" s="274">
        <v>21347</v>
      </c>
      <c r="S40" s="217"/>
      <c r="T40" s="217"/>
      <c r="U40" s="217"/>
      <c r="V40" s="217"/>
      <c r="W40" s="217"/>
      <c r="X40" s="217"/>
      <c r="Y40" s="279"/>
      <c r="Z40" s="282">
        <v>0.5</v>
      </c>
      <c r="AA40" s="282"/>
      <c r="AB40" s="282"/>
      <c r="AC40" s="282"/>
      <c r="AD40" s="287" t="s">
        <v>201</v>
      </c>
      <c r="AE40" s="287"/>
      <c r="AF40" s="287"/>
      <c r="AG40" s="287"/>
      <c r="AH40" s="287"/>
      <c r="AI40" s="287"/>
      <c r="AJ40" s="287"/>
      <c r="AK40" s="287"/>
      <c r="AL40" s="283" t="s">
        <v>201</v>
      </c>
      <c r="AM40" s="238"/>
      <c r="AN40" s="238"/>
      <c r="AO40" s="296"/>
      <c r="AQ40" s="302" t="s">
        <v>308</v>
      </c>
      <c r="AR40" s="111"/>
      <c r="AS40" s="111"/>
      <c r="AT40" s="111"/>
      <c r="AU40" s="111"/>
      <c r="AV40" s="111"/>
      <c r="AW40" s="111"/>
      <c r="AX40" s="111"/>
      <c r="AY40" s="310"/>
      <c r="AZ40" s="274" t="s">
        <v>201</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145</v>
      </c>
      <c r="BW40" s="217"/>
      <c r="BX40" s="217"/>
      <c r="BY40" s="217"/>
      <c r="BZ40" s="217"/>
      <c r="CA40" s="217"/>
      <c r="CB40" s="326"/>
      <c r="CD40" s="261" t="s">
        <v>370</v>
      </c>
      <c r="CE40" s="1"/>
      <c r="CF40" s="1"/>
      <c r="CG40" s="1"/>
      <c r="CH40" s="1"/>
      <c r="CI40" s="1"/>
      <c r="CJ40" s="1"/>
      <c r="CK40" s="1"/>
      <c r="CL40" s="1"/>
      <c r="CM40" s="1"/>
      <c r="CN40" s="1"/>
      <c r="CO40" s="1"/>
      <c r="CP40" s="1"/>
      <c r="CQ40" s="269"/>
      <c r="CR40" s="274">
        <v>45000</v>
      </c>
      <c r="CS40" s="217"/>
      <c r="CT40" s="217"/>
      <c r="CU40" s="217"/>
      <c r="CV40" s="217"/>
      <c r="CW40" s="217"/>
      <c r="CX40" s="217"/>
      <c r="CY40" s="279"/>
      <c r="CZ40" s="283">
        <v>1</v>
      </c>
      <c r="DA40" s="335"/>
      <c r="DB40" s="335"/>
      <c r="DC40" s="338"/>
      <c r="DD40" s="288" t="s">
        <v>201</v>
      </c>
      <c r="DE40" s="217"/>
      <c r="DF40" s="217"/>
      <c r="DG40" s="217"/>
      <c r="DH40" s="217"/>
      <c r="DI40" s="217"/>
      <c r="DJ40" s="217"/>
      <c r="DK40" s="279"/>
      <c r="DL40" s="288" t="s">
        <v>201</v>
      </c>
      <c r="DM40" s="217"/>
      <c r="DN40" s="217"/>
      <c r="DO40" s="217"/>
      <c r="DP40" s="217"/>
      <c r="DQ40" s="217"/>
      <c r="DR40" s="217"/>
      <c r="DS40" s="217"/>
      <c r="DT40" s="217"/>
      <c r="DU40" s="217"/>
      <c r="DV40" s="279"/>
      <c r="DW40" s="283" t="s">
        <v>201</v>
      </c>
      <c r="DX40" s="335"/>
      <c r="DY40" s="335"/>
      <c r="DZ40" s="335"/>
      <c r="EA40" s="335"/>
      <c r="EB40" s="335"/>
      <c r="EC40" s="360"/>
    </row>
    <row r="41" spans="2:133" ht="11.25" customHeight="1">
      <c r="B41" s="263" t="s">
        <v>420</v>
      </c>
      <c r="C41" s="267"/>
      <c r="D41" s="267"/>
      <c r="E41" s="267"/>
      <c r="F41" s="267"/>
      <c r="G41" s="267"/>
      <c r="H41" s="267"/>
      <c r="I41" s="267"/>
      <c r="J41" s="267"/>
      <c r="K41" s="267"/>
      <c r="L41" s="267"/>
      <c r="M41" s="267"/>
      <c r="N41" s="267"/>
      <c r="O41" s="267"/>
      <c r="P41" s="267"/>
      <c r="Q41" s="271"/>
      <c r="R41" s="275">
        <v>4581923</v>
      </c>
      <c r="S41" s="277"/>
      <c r="T41" s="277"/>
      <c r="U41" s="277"/>
      <c r="V41" s="277"/>
      <c r="W41" s="277"/>
      <c r="X41" s="277"/>
      <c r="Y41" s="280"/>
      <c r="Z41" s="284">
        <v>100</v>
      </c>
      <c r="AA41" s="284"/>
      <c r="AB41" s="284"/>
      <c r="AC41" s="284"/>
      <c r="AD41" s="289">
        <v>2610080</v>
      </c>
      <c r="AE41" s="289"/>
      <c r="AF41" s="289"/>
      <c r="AG41" s="289"/>
      <c r="AH41" s="289"/>
      <c r="AI41" s="289"/>
      <c r="AJ41" s="289"/>
      <c r="AK41" s="289"/>
      <c r="AL41" s="292">
        <v>100</v>
      </c>
      <c r="AM41" s="294"/>
      <c r="AN41" s="294"/>
      <c r="AO41" s="297"/>
      <c r="AQ41" s="302" t="s">
        <v>424</v>
      </c>
      <c r="AR41" s="111"/>
      <c r="AS41" s="111"/>
      <c r="AT41" s="111"/>
      <c r="AU41" s="111"/>
      <c r="AV41" s="111"/>
      <c r="AW41" s="111"/>
      <c r="AX41" s="111"/>
      <c r="AY41" s="310"/>
      <c r="AZ41" s="274">
        <v>57253</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201</v>
      </c>
      <c r="BW41" s="217"/>
      <c r="BX41" s="217"/>
      <c r="BY41" s="217"/>
      <c r="BZ41" s="217"/>
      <c r="CA41" s="217"/>
      <c r="CB41" s="326"/>
      <c r="CD41" s="261" t="s">
        <v>287</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414</v>
      </c>
      <c r="AR42" s="305"/>
      <c r="AS42" s="305"/>
      <c r="AT42" s="305"/>
      <c r="AU42" s="305"/>
      <c r="AV42" s="305"/>
      <c r="AW42" s="305"/>
      <c r="AX42" s="305"/>
      <c r="AY42" s="311"/>
      <c r="AZ42" s="275">
        <v>102179</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384</v>
      </c>
      <c r="BW42" s="277"/>
      <c r="BX42" s="277"/>
      <c r="BY42" s="277"/>
      <c r="BZ42" s="277"/>
      <c r="CA42" s="277"/>
      <c r="CB42" s="327"/>
      <c r="CD42" s="261" t="s">
        <v>278</v>
      </c>
      <c r="CE42" s="1"/>
      <c r="CF42" s="1"/>
      <c r="CG42" s="1"/>
      <c r="CH42" s="1"/>
      <c r="CI42" s="1"/>
      <c r="CJ42" s="1"/>
      <c r="CK42" s="1"/>
      <c r="CL42" s="1"/>
      <c r="CM42" s="1"/>
      <c r="CN42" s="1"/>
      <c r="CO42" s="1"/>
      <c r="CP42" s="1"/>
      <c r="CQ42" s="269"/>
      <c r="CR42" s="274">
        <v>808688</v>
      </c>
      <c r="CS42" s="313"/>
      <c r="CT42" s="313"/>
      <c r="CU42" s="313"/>
      <c r="CV42" s="313"/>
      <c r="CW42" s="313"/>
      <c r="CX42" s="313"/>
      <c r="CY42" s="332"/>
      <c r="CZ42" s="283">
        <v>18.2</v>
      </c>
      <c r="DA42" s="335"/>
      <c r="DB42" s="335"/>
      <c r="DC42" s="338"/>
      <c r="DD42" s="288">
        <v>203405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46</v>
      </c>
      <c r="CD43" s="261" t="s">
        <v>54</v>
      </c>
      <c r="CE43" s="1"/>
      <c r="CF43" s="1"/>
      <c r="CG43" s="1"/>
      <c r="CH43" s="1"/>
      <c r="CI43" s="1"/>
      <c r="CJ43" s="1"/>
      <c r="CK43" s="1"/>
      <c r="CL43" s="1"/>
      <c r="CM43" s="1"/>
      <c r="CN43" s="1"/>
      <c r="CO43" s="1"/>
      <c r="CP43" s="1"/>
      <c r="CQ43" s="269"/>
      <c r="CR43" s="274">
        <v>2226</v>
      </c>
      <c r="CS43" s="313"/>
      <c r="CT43" s="313"/>
      <c r="CU43" s="313"/>
      <c r="CV43" s="313"/>
      <c r="CW43" s="313"/>
      <c r="CX43" s="313"/>
      <c r="CY43" s="332"/>
      <c r="CZ43" s="283">
        <v>0.1</v>
      </c>
      <c r="DA43" s="335"/>
      <c r="DB43" s="335"/>
      <c r="DC43" s="338"/>
      <c r="DD43" s="288">
        <v>2226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426</v>
      </c>
      <c r="CG44" s="1"/>
      <c r="CH44" s="1"/>
      <c r="CI44" s="1"/>
      <c r="CJ44" s="1"/>
      <c r="CK44" s="1"/>
      <c r="CL44" s="1"/>
      <c r="CM44" s="1"/>
      <c r="CN44" s="1"/>
      <c r="CO44" s="1"/>
      <c r="CP44" s="1"/>
      <c r="CQ44" s="269"/>
      <c r="CR44" s="274">
        <v>806078</v>
      </c>
      <c r="CS44" s="217"/>
      <c r="CT44" s="217"/>
      <c r="CU44" s="217"/>
      <c r="CV44" s="217"/>
      <c r="CW44" s="217"/>
      <c r="CX44" s="217"/>
      <c r="CY44" s="279"/>
      <c r="CZ44" s="283">
        <v>18.2</v>
      </c>
      <c r="DA44" s="238"/>
      <c r="DB44" s="238"/>
      <c r="DC44" s="285"/>
      <c r="DD44" s="288">
        <v>200795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554905</v>
      </c>
      <c r="CS45" s="313"/>
      <c r="CT45" s="313"/>
      <c r="CU45" s="313"/>
      <c r="CV45" s="313"/>
      <c r="CW45" s="313"/>
      <c r="CX45" s="313"/>
      <c r="CY45" s="332"/>
      <c r="CZ45" s="283">
        <v>12.5</v>
      </c>
      <c r="DA45" s="335"/>
      <c r="DB45" s="335"/>
      <c r="DC45" s="338"/>
      <c r="DD45" s="288">
        <v>35672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251173</v>
      </c>
      <c r="CS46" s="217"/>
      <c r="CT46" s="217"/>
      <c r="CU46" s="217"/>
      <c r="CV46" s="217"/>
      <c r="CW46" s="217"/>
      <c r="CX46" s="217"/>
      <c r="CY46" s="279"/>
      <c r="CZ46" s="283">
        <v>5.7</v>
      </c>
      <c r="DA46" s="238"/>
      <c r="DB46" s="238"/>
      <c r="DC46" s="285"/>
      <c r="DD46" s="288">
        <v>165123</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141</v>
      </c>
      <c r="CG47" s="1"/>
      <c r="CH47" s="1"/>
      <c r="CI47" s="1"/>
      <c r="CJ47" s="1"/>
      <c r="CK47" s="1"/>
      <c r="CL47" s="1"/>
      <c r="CM47" s="1"/>
      <c r="CN47" s="1"/>
      <c r="CO47" s="1"/>
      <c r="CP47" s="1"/>
      <c r="CQ47" s="269"/>
      <c r="CR47" s="274">
        <v>2610</v>
      </c>
      <c r="CS47" s="313"/>
      <c r="CT47" s="313"/>
      <c r="CU47" s="313"/>
      <c r="CV47" s="313"/>
      <c r="CW47" s="313"/>
      <c r="CX47" s="313"/>
      <c r="CY47" s="332"/>
      <c r="CZ47" s="283">
        <v>0.1</v>
      </c>
      <c r="DA47" s="335"/>
      <c r="DB47" s="335"/>
      <c r="DC47" s="338"/>
      <c r="DD47" s="288">
        <v>2610</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430</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4439147</v>
      </c>
      <c r="CS49" s="312"/>
      <c r="CT49" s="312"/>
      <c r="CU49" s="312"/>
      <c r="CV49" s="312"/>
      <c r="CW49" s="312"/>
      <c r="CX49" s="312"/>
      <c r="CY49" s="333"/>
      <c r="CZ49" s="292">
        <v>100</v>
      </c>
      <c r="DA49" s="336"/>
      <c r="DB49" s="336"/>
      <c r="DC49" s="339"/>
      <c r="DD49" s="342">
        <v>3022078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Qwae8Uk6Yqtl/0sqnfWNvcmwjg54nClSXg4pB/q5wkgTZyzwkpRQXWi0fU1ugR+3lf3BpvdPyEpbhRG0Tn9ZRg==" saltValue="11n+f/vz0ByCb5Qo87UPo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B117" zoomScale="70" zoomScaleNormal="70" zoomScaleSheetLayoutView="70" workbookViewId="0">
      <selection activeCell="DQ8" sqref="DQ8:DU8"/>
    </sheetView>
  </sheetViews>
  <sheetFormatPr defaultColWidth="0" defaultRowHeight="13.2"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178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433</v>
      </c>
      <c r="B5" s="397"/>
      <c r="C5" s="397"/>
      <c r="D5" s="397"/>
      <c r="E5" s="397"/>
      <c r="F5" s="397"/>
      <c r="G5" s="397"/>
      <c r="H5" s="397"/>
      <c r="I5" s="397"/>
      <c r="J5" s="397"/>
      <c r="K5" s="397"/>
      <c r="L5" s="397"/>
      <c r="M5" s="397"/>
      <c r="N5" s="397"/>
      <c r="O5" s="397"/>
      <c r="P5" s="429"/>
      <c r="Q5" s="435" t="s">
        <v>181</v>
      </c>
      <c r="R5" s="447"/>
      <c r="S5" s="447"/>
      <c r="T5" s="447"/>
      <c r="U5" s="458"/>
      <c r="V5" s="435" t="s">
        <v>434</v>
      </c>
      <c r="W5" s="447"/>
      <c r="X5" s="447"/>
      <c r="Y5" s="447"/>
      <c r="Z5" s="458"/>
      <c r="AA5" s="435" t="s">
        <v>435</v>
      </c>
      <c r="AB5" s="447"/>
      <c r="AC5" s="447"/>
      <c r="AD5" s="447"/>
      <c r="AE5" s="447"/>
      <c r="AF5" s="504" t="s">
        <v>177</v>
      </c>
      <c r="AG5" s="447"/>
      <c r="AH5" s="447"/>
      <c r="AI5" s="447"/>
      <c r="AJ5" s="522"/>
      <c r="AK5" s="447" t="s">
        <v>436</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164</v>
      </c>
      <c r="CI5" s="447"/>
      <c r="CJ5" s="447"/>
      <c r="CK5" s="447"/>
      <c r="CL5" s="458"/>
      <c r="CM5" s="435" t="s">
        <v>323</v>
      </c>
      <c r="CN5" s="447"/>
      <c r="CO5" s="447"/>
      <c r="CP5" s="447"/>
      <c r="CQ5" s="458"/>
      <c r="CR5" s="435" t="s">
        <v>245</v>
      </c>
      <c r="CS5" s="447"/>
      <c r="CT5" s="447"/>
      <c r="CU5" s="447"/>
      <c r="CV5" s="458"/>
      <c r="CW5" s="435" t="s">
        <v>48</v>
      </c>
      <c r="CX5" s="447"/>
      <c r="CY5" s="447"/>
      <c r="CZ5" s="447"/>
      <c r="DA5" s="458"/>
      <c r="DB5" s="435" t="s">
        <v>441</v>
      </c>
      <c r="DC5" s="447"/>
      <c r="DD5" s="447"/>
      <c r="DE5" s="447"/>
      <c r="DF5" s="458"/>
      <c r="DG5" s="700" t="s">
        <v>242</v>
      </c>
      <c r="DH5" s="703"/>
      <c r="DI5" s="703"/>
      <c r="DJ5" s="703"/>
      <c r="DK5" s="708"/>
      <c r="DL5" s="700" t="s">
        <v>444</v>
      </c>
      <c r="DM5" s="703"/>
      <c r="DN5" s="703"/>
      <c r="DO5" s="703"/>
      <c r="DP5" s="708"/>
      <c r="DQ5" s="435" t="s">
        <v>445</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4582</v>
      </c>
      <c r="R7" s="449"/>
      <c r="S7" s="449"/>
      <c r="T7" s="449"/>
      <c r="U7" s="449"/>
      <c r="V7" s="449">
        <v>4439</v>
      </c>
      <c r="W7" s="449"/>
      <c r="X7" s="449"/>
      <c r="Y7" s="449"/>
      <c r="Z7" s="449"/>
      <c r="AA7" s="449">
        <v>143</v>
      </c>
      <c r="AB7" s="449"/>
      <c r="AC7" s="449"/>
      <c r="AD7" s="449"/>
      <c r="AE7" s="492"/>
      <c r="AF7" s="506">
        <v>139</v>
      </c>
      <c r="AG7" s="519"/>
      <c r="AH7" s="519"/>
      <c r="AI7" s="519"/>
      <c r="AJ7" s="524"/>
      <c r="AK7" s="532">
        <v>206</v>
      </c>
      <c r="AL7" s="449"/>
      <c r="AM7" s="449"/>
      <c r="AN7" s="449"/>
      <c r="AO7" s="449"/>
      <c r="AP7" s="449">
        <v>3408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531</v>
      </c>
      <c r="BT7" s="419"/>
      <c r="BU7" s="419"/>
      <c r="BV7" s="419"/>
      <c r="BW7" s="419"/>
      <c r="BX7" s="419"/>
      <c r="BY7" s="419"/>
      <c r="BZ7" s="419"/>
      <c r="CA7" s="419"/>
      <c r="CB7" s="419"/>
      <c r="CC7" s="419"/>
      <c r="CD7" s="419"/>
      <c r="CE7" s="419"/>
      <c r="CF7" s="419"/>
      <c r="CG7" s="431"/>
      <c r="CH7" s="663">
        <v>4</v>
      </c>
      <c r="CI7" s="666"/>
      <c r="CJ7" s="666"/>
      <c r="CK7" s="666"/>
      <c r="CL7" s="681"/>
      <c r="CM7" s="663">
        <v>41</v>
      </c>
      <c r="CN7" s="666"/>
      <c r="CO7" s="666"/>
      <c r="CP7" s="666"/>
      <c r="CQ7" s="681"/>
      <c r="CR7" s="663">
        <v>50</v>
      </c>
      <c r="CS7" s="666"/>
      <c r="CT7" s="666"/>
      <c r="CU7" s="666"/>
      <c r="CV7" s="681"/>
      <c r="CW7" s="663" t="s">
        <v>201</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305</v>
      </c>
      <c r="C23" s="421"/>
      <c r="D23" s="421"/>
      <c r="E23" s="421"/>
      <c r="F23" s="421"/>
      <c r="G23" s="421"/>
      <c r="H23" s="421"/>
      <c r="I23" s="421"/>
      <c r="J23" s="421"/>
      <c r="K23" s="421"/>
      <c r="L23" s="421"/>
      <c r="M23" s="421"/>
      <c r="N23" s="421"/>
      <c r="O23" s="421"/>
      <c r="P23" s="433"/>
      <c r="Q23" s="440">
        <v>4582</v>
      </c>
      <c r="R23" s="452"/>
      <c r="S23" s="452"/>
      <c r="T23" s="452"/>
      <c r="U23" s="452"/>
      <c r="V23" s="452">
        <v>4439</v>
      </c>
      <c r="W23" s="452"/>
      <c r="X23" s="452"/>
      <c r="Y23" s="452"/>
      <c r="Z23" s="452"/>
      <c r="AA23" s="452">
        <v>143</v>
      </c>
      <c r="AB23" s="452"/>
      <c r="AC23" s="452"/>
      <c r="AD23" s="452"/>
      <c r="AE23" s="494"/>
      <c r="AF23" s="508">
        <v>139</v>
      </c>
      <c r="AG23" s="452"/>
      <c r="AH23" s="452"/>
      <c r="AI23" s="452"/>
      <c r="AJ23" s="526"/>
      <c r="AK23" s="534"/>
      <c r="AL23" s="455"/>
      <c r="AM23" s="455"/>
      <c r="AN23" s="455"/>
      <c r="AO23" s="455"/>
      <c r="AP23" s="452">
        <v>3408</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433</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250</v>
      </c>
      <c r="AG26" s="520"/>
      <c r="AH26" s="520"/>
      <c r="AI26" s="520"/>
      <c r="AJ26" s="527"/>
      <c r="AK26" s="447" t="s">
        <v>386</v>
      </c>
      <c r="AL26" s="447"/>
      <c r="AM26" s="447"/>
      <c r="AN26" s="447"/>
      <c r="AO26" s="458"/>
      <c r="AP26" s="435" t="s">
        <v>361</v>
      </c>
      <c r="AQ26" s="447"/>
      <c r="AR26" s="447"/>
      <c r="AS26" s="447"/>
      <c r="AT26" s="458"/>
      <c r="AU26" s="435" t="s">
        <v>454</v>
      </c>
      <c r="AV26" s="447"/>
      <c r="AW26" s="447"/>
      <c r="AX26" s="447"/>
      <c r="AY26" s="458"/>
      <c r="AZ26" s="435" t="s">
        <v>231</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58</v>
      </c>
      <c r="C28" s="419"/>
      <c r="D28" s="419"/>
      <c r="E28" s="419"/>
      <c r="F28" s="419"/>
      <c r="G28" s="419"/>
      <c r="H28" s="419"/>
      <c r="I28" s="419"/>
      <c r="J28" s="419"/>
      <c r="K28" s="419"/>
      <c r="L28" s="419"/>
      <c r="M28" s="419"/>
      <c r="N28" s="419"/>
      <c r="O28" s="419"/>
      <c r="P28" s="431"/>
      <c r="Q28" s="441">
        <v>581</v>
      </c>
      <c r="R28" s="453"/>
      <c r="S28" s="453"/>
      <c r="T28" s="453"/>
      <c r="U28" s="453"/>
      <c r="V28" s="453">
        <v>571</v>
      </c>
      <c r="W28" s="453"/>
      <c r="X28" s="453"/>
      <c r="Y28" s="453"/>
      <c r="Z28" s="453"/>
      <c r="AA28" s="453">
        <v>10</v>
      </c>
      <c r="AB28" s="453"/>
      <c r="AC28" s="453"/>
      <c r="AD28" s="453"/>
      <c r="AE28" s="495"/>
      <c r="AF28" s="511">
        <v>10</v>
      </c>
      <c r="AG28" s="453"/>
      <c r="AH28" s="453"/>
      <c r="AI28" s="453"/>
      <c r="AJ28" s="529"/>
      <c r="AK28" s="535">
        <v>45</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332</v>
      </c>
      <c r="C29" s="420"/>
      <c r="D29" s="420"/>
      <c r="E29" s="420"/>
      <c r="F29" s="420"/>
      <c r="G29" s="420"/>
      <c r="H29" s="420"/>
      <c r="I29" s="420"/>
      <c r="J29" s="420"/>
      <c r="K29" s="420"/>
      <c r="L29" s="420"/>
      <c r="M29" s="420"/>
      <c r="N29" s="420"/>
      <c r="O29" s="420"/>
      <c r="P29" s="432"/>
      <c r="Q29" s="438">
        <v>117</v>
      </c>
      <c r="R29" s="450"/>
      <c r="S29" s="450"/>
      <c r="T29" s="450"/>
      <c r="U29" s="450"/>
      <c r="V29" s="450">
        <v>106</v>
      </c>
      <c r="W29" s="450"/>
      <c r="X29" s="450"/>
      <c r="Y29" s="450"/>
      <c r="Z29" s="450"/>
      <c r="AA29" s="450">
        <v>11</v>
      </c>
      <c r="AB29" s="450"/>
      <c r="AC29" s="450"/>
      <c r="AD29" s="450"/>
      <c r="AE29" s="461"/>
      <c r="AF29" s="507">
        <v>11</v>
      </c>
      <c r="AG29" s="456"/>
      <c r="AH29" s="456"/>
      <c r="AI29" s="456"/>
      <c r="AJ29" s="525"/>
      <c r="AK29" s="460">
        <v>12</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225</v>
      </c>
      <c r="C30" s="420"/>
      <c r="D30" s="420"/>
      <c r="E30" s="420"/>
      <c r="F30" s="420"/>
      <c r="G30" s="420"/>
      <c r="H30" s="420"/>
      <c r="I30" s="420"/>
      <c r="J30" s="420"/>
      <c r="K30" s="420"/>
      <c r="L30" s="420"/>
      <c r="M30" s="420"/>
      <c r="N30" s="420"/>
      <c r="O30" s="420"/>
      <c r="P30" s="432"/>
      <c r="Q30" s="438">
        <v>69</v>
      </c>
      <c r="R30" s="450"/>
      <c r="S30" s="450"/>
      <c r="T30" s="450"/>
      <c r="U30" s="450"/>
      <c r="V30" s="450">
        <v>66</v>
      </c>
      <c r="W30" s="450"/>
      <c r="X30" s="450"/>
      <c r="Y30" s="450"/>
      <c r="Z30" s="450"/>
      <c r="AA30" s="450">
        <v>3</v>
      </c>
      <c r="AB30" s="450"/>
      <c r="AC30" s="450"/>
      <c r="AD30" s="450"/>
      <c r="AE30" s="461"/>
      <c r="AF30" s="507">
        <v>3</v>
      </c>
      <c r="AG30" s="456"/>
      <c r="AH30" s="456"/>
      <c r="AI30" s="456"/>
      <c r="AJ30" s="525"/>
      <c r="AK30" s="460">
        <v>27</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285</v>
      </c>
      <c r="C31" s="420"/>
      <c r="D31" s="420"/>
      <c r="E31" s="420"/>
      <c r="F31" s="420"/>
      <c r="G31" s="420"/>
      <c r="H31" s="420"/>
      <c r="I31" s="420"/>
      <c r="J31" s="420"/>
      <c r="K31" s="420"/>
      <c r="L31" s="420"/>
      <c r="M31" s="420"/>
      <c r="N31" s="420"/>
      <c r="O31" s="420"/>
      <c r="P31" s="432"/>
      <c r="Q31" s="438">
        <v>469</v>
      </c>
      <c r="R31" s="450"/>
      <c r="S31" s="450"/>
      <c r="T31" s="450"/>
      <c r="U31" s="450"/>
      <c r="V31" s="450">
        <v>452</v>
      </c>
      <c r="W31" s="450"/>
      <c r="X31" s="450"/>
      <c r="Y31" s="450"/>
      <c r="Z31" s="450"/>
      <c r="AA31" s="450">
        <v>17</v>
      </c>
      <c r="AB31" s="450"/>
      <c r="AC31" s="450"/>
      <c r="AD31" s="450"/>
      <c r="AE31" s="461"/>
      <c r="AF31" s="507">
        <v>17</v>
      </c>
      <c r="AG31" s="456"/>
      <c r="AH31" s="456"/>
      <c r="AI31" s="456"/>
      <c r="AJ31" s="525"/>
      <c r="AK31" s="460">
        <v>75</v>
      </c>
      <c r="AL31" s="450"/>
      <c r="AM31" s="450"/>
      <c r="AN31" s="450"/>
      <c r="AO31" s="450"/>
      <c r="AP31" s="450" t="s">
        <v>201</v>
      </c>
      <c r="AQ31" s="450"/>
      <c r="AR31" s="450"/>
      <c r="AS31" s="450"/>
      <c r="AT31" s="450"/>
      <c r="AU31" s="450" t="s">
        <v>201</v>
      </c>
      <c r="AV31" s="450"/>
      <c r="AW31" s="450"/>
      <c r="AX31" s="450"/>
      <c r="AY31" s="450"/>
      <c r="AZ31" s="597" t="s">
        <v>201</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455</v>
      </c>
      <c r="C32" s="420"/>
      <c r="D32" s="420"/>
      <c r="E32" s="420"/>
      <c r="F32" s="420"/>
      <c r="G32" s="420"/>
      <c r="H32" s="420"/>
      <c r="I32" s="420"/>
      <c r="J32" s="420"/>
      <c r="K32" s="420"/>
      <c r="L32" s="420"/>
      <c r="M32" s="420"/>
      <c r="N32" s="420"/>
      <c r="O32" s="420"/>
      <c r="P32" s="432"/>
      <c r="Q32" s="438">
        <v>144</v>
      </c>
      <c r="R32" s="450"/>
      <c r="S32" s="450"/>
      <c r="T32" s="450"/>
      <c r="U32" s="450"/>
      <c r="V32" s="450">
        <v>130</v>
      </c>
      <c r="W32" s="450"/>
      <c r="X32" s="450"/>
      <c r="Y32" s="450"/>
      <c r="Z32" s="450"/>
      <c r="AA32" s="450">
        <v>14</v>
      </c>
      <c r="AB32" s="450"/>
      <c r="AC32" s="450"/>
      <c r="AD32" s="450"/>
      <c r="AE32" s="461"/>
      <c r="AF32" s="507">
        <v>14</v>
      </c>
      <c r="AG32" s="456"/>
      <c r="AH32" s="456"/>
      <c r="AI32" s="456"/>
      <c r="AJ32" s="525"/>
      <c r="AK32" s="460">
        <v>78</v>
      </c>
      <c r="AL32" s="450"/>
      <c r="AM32" s="450"/>
      <c r="AN32" s="450"/>
      <c r="AO32" s="450"/>
      <c r="AP32" s="450">
        <v>563</v>
      </c>
      <c r="AQ32" s="450"/>
      <c r="AR32" s="450"/>
      <c r="AS32" s="450"/>
      <c r="AT32" s="450"/>
      <c r="AU32" s="450">
        <v>212</v>
      </c>
      <c r="AV32" s="450"/>
      <c r="AW32" s="450"/>
      <c r="AX32" s="450"/>
      <c r="AY32" s="450"/>
      <c r="AZ32" s="597" t="s">
        <v>201</v>
      </c>
      <c r="BA32" s="597"/>
      <c r="BB32" s="597"/>
      <c r="BC32" s="597"/>
      <c r="BD32" s="597"/>
      <c r="BE32" s="565" t="s">
        <v>456</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354</v>
      </c>
      <c r="C33" s="420"/>
      <c r="D33" s="420"/>
      <c r="E33" s="420"/>
      <c r="F33" s="420"/>
      <c r="G33" s="420"/>
      <c r="H33" s="420"/>
      <c r="I33" s="420"/>
      <c r="J33" s="420"/>
      <c r="K33" s="420"/>
      <c r="L33" s="420"/>
      <c r="M33" s="420"/>
      <c r="N33" s="420"/>
      <c r="O33" s="420"/>
      <c r="P33" s="432"/>
      <c r="Q33" s="438">
        <v>156</v>
      </c>
      <c r="R33" s="450"/>
      <c r="S33" s="450"/>
      <c r="T33" s="450"/>
      <c r="U33" s="450"/>
      <c r="V33" s="450">
        <v>154</v>
      </c>
      <c r="W33" s="450"/>
      <c r="X33" s="450"/>
      <c r="Y33" s="450"/>
      <c r="Z33" s="450"/>
      <c r="AA33" s="450">
        <v>2</v>
      </c>
      <c r="AB33" s="450"/>
      <c r="AC33" s="450"/>
      <c r="AD33" s="450"/>
      <c r="AE33" s="461"/>
      <c r="AF33" s="507">
        <v>28</v>
      </c>
      <c r="AG33" s="456"/>
      <c r="AH33" s="456"/>
      <c r="AI33" s="456"/>
      <c r="AJ33" s="525"/>
      <c r="AK33" s="460">
        <v>116</v>
      </c>
      <c r="AL33" s="450"/>
      <c r="AM33" s="450"/>
      <c r="AN33" s="450"/>
      <c r="AO33" s="450"/>
      <c r="AP33" s="450">
        <v>343</v>
      </c>
      <c r="AQ33" s="450"/>
      <c r="AR33" s="450"/>
      <c r="AS33" s="450"/>
      <c r="AT33" s="450"/>
      <c r="AU33" s="450">
        <v>196</v>
      </c>
      <c r="AV33" s="450"/>
      <c r="AW33" s="450"/>
      <c r="AX33" s="450"/>
      <c r="AY33" s="450"/>
      <c r="AZ33" s="597" t="s">
        <v>201</v>
      </c>
      <c r="BA33" s="597"/>
      <c r="BB33" s="597"/>
      <c r="BC33" s="597"/>
      <c r="BD33" s="597"/>
      <c r="BE33" s="565" t="s">
        <v>456</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457</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373</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83</v>
      </c>
      <c r="AG63" s="452"/>
      <c r="AH63" s="452"/>
      <c r="AI63" s="452"/>
      <c r="AJ63" s="526"/>
      <c r="AK63" s="534"/>
      <c r="AL63" s="455"/>
      <c r="AM63" s="455"/>
      <c r="AN63" s="455"/>
      <c r="AO63" s="455"/>
      <c r="AP63" s="452">
        <v>906</v>
      </c>
      <c r="AQ63" s="452"/>
      <c r="AR63" s="452"/>
      <c r="AS63" s="452"/>
      <c r="AT63" s="452"/>
      <c r="AU63" s="452">
        <v>408</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442</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250</v>
      </c>
      <c r="AG66" s="520"/>
      <c r="AH66" s="520"/>
      <c r="AI66" s="520"/>
      <c r="AJ66" s="530"/>
      <c r="AK66" s="435" t="s">
        <v>386</v>
      </c>
      <c r="AL66" s="397"/>
      <c r="AM66" s="397"/>
      <c r="AN66" s="397"/>
      <c r="AO66" s="429"/>
      <c r="AP66" s="435" t="s">
        <v>361</v>
      </c>
      <c r="AQ66" s="447"/>
      <c r="AR66" s="447"/>
      <c r="AS66" s="447"/>
      <c r="AT66" s="458"/>
      <c r="AU66" s="435" t="s">
        <v>458</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529</v>
      </c>
      <c r="C68" s="419"/>
      <c r="D68" s="419"/>
      <c r="E68" s="419"/>
      <c r="F68" s="419"/>
      <c r="G68" s="419"/>
      <c r="H68" s="419"/>
      <c r="I68" s="419"/>
      <c r="J68" s="419"/>
      <c r="K68" s="419"/>
      <c r="L68" s="419"/>
      <c r="M68" s="419"/>
      <c r="N68" s="419"/>
      <c r="O68" s="419"/>
      <c r="P68" s="431"/>
      <c r="Q68" s="437">
        <v>34</v>
      </c>
      <c r="R68" s="449"/>
      <c r="S68" s="449"/>
      <c r="T68" s="449"/>
      <c r="U68" s="449"/>
      <c r="V68" s="449">
        <v>32</v>
      </c>
      <c r="W68" s="449"/>
      <c r="X68" s="449"/>
      <c r="Y68" s="449"/>
      <c r="Z68" s="449"/>
      <c r="AA68" s="449">
        <v>2</v>
      </c>
      <c r="AB68" s="449"/>
      <c r="AC68" s="449"/>
      <c r="AD68" s="449"/>
      <c r="AE68" s="449"/>
      <c r="AF68" s="449">
        <v>2</v>
      </c>
      <c r="AG68" s="449"/>
      <c r="AH68" s="449"/>
      <c r="AI68" s="449"/>
      <c r="AJ68" s="449"/>
      <c r="AK68" s="449" t="s">
        <v>201</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530</v>
      </c>
      <c r="C69" s="420"/>
      <c r="D69" s="420"/>
      <c r="E69" s="420"/>
      <c r="F69" s="420"/>
      <c r="G69" s="420"/>
      <c r="H69" s="420"/>
      <c r="I69" s="420"/>
      <c r="J69" s="420"/>
      <c r="K69" s="420"/>
      <c r="L69" s="420"/>
      <c r="M69" s="420"/>
      <c r="N69" s="420"/>
      <c r="O69" s="420"/>
      <c r="P69" s="432"/>
      <c r="Q69" s="438">
        <v>1003</v>
      </c>
      <c r="R69" s="450"/>
      <c r="S69" s="450"/>
      <c r="T69" s="450"/>
      <c r="U69" s="450"/>
      <c r="V69" s="450">
        <v>999</v>
      </c>
      <c r="W69" s="450"/>
      <c r="X69" s="450"/>
      <c r="Y69" s="450"/>
      <c r="Z69" s="450"/>
      <c r="AA69" s="450">
        <v>4</v>
      </c>
      <c r="AB69" s="450"/>
      <c r="AC69" s="450"/>
      <c r="AD69" s="450"/>
      <c r="AE69" s="450"/>
      <c r="AF69" s="450">
        <v>4</v>
      </c>
      <c r="AG69" s="450"/>
      <c r="AH69" s="450"/>
      <c r="AI69" s="450"/>
      <c r="AJ69" s="450"/>
      <c r="AK69" s="450" t="s">
        <v>201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185</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6</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446</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50</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459</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460</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461</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463</v>
      </c>
      <c r="AG109" s="406"/>
      <c r="AH109" s="406"/>
      <c r="AI109" s="406"/>
      <c r="AJ109" s="469"/>
      <c r="AK109" s="480" t="s">
        <v>387</v>
      </c>
      <c r="AL109" s="406"/>
      <c r="AM109" s="406"/>
      <c r="AN109" s="406"/>
      <c r="AO109" s="469"/>
      <c r="AP109" s="480" t="s">
        <v>464</v>
      </c>
      <c r="AQ109" s="406"/>
      <c r="AR109" s="406"/>
      <c r="AS109" s="406"/>
      <c r="AT109" s="555"/>
      <c r="AU109" s="383" t="s">
        <v>462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463</v>
      </c>
      <c r="BW109" s="406"/>
      <c r="BX109" s="406"/>
      <c r="BY109" s="406"/>
      <c r="BZ109" s="469"/>
      <c r="CA109" s="480" t="s">
        <v>387</v>
      </c>
      <c r="CB109" s="406"/>
      <c r="CC109" s="406"/>
      <c r="CD109" s="406"/>
      <c r="CE109" s="469"/>
      <c r="CF109" s="655" t="s">
        <v>464</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463</v>
      </c>
      <c r="DM109" s="406"/>
      <c r="DN109" s="406"/>
      <c r="DO109" s="406"/>
      <c r="DP109" s="469"/>
      <c r="DQ109" s="480" t="s">
        <v>387</v>
      </c>
      <c r="DR109" s="406"/>
      <c r="DS109" s="406"/>
      <c r="DT109" s="406"/>
      <c r="DU109" s="469"/>
      <c r="DV109" s="480" t="s">
        <v>464</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315815</v>
      </c>
      <c r="AB110" s="487"/>
      <c r="AC110" s="487"/>
      <c r="AD110" s="487"/>
      <c r="AE110" s="498"/>
      <c r="AF110" s="514">
        <v>332855</v>
      </c>
      <c r="AG110" s="487"/>
      <c r="AH110" s="487"/>
      <c r="AI110" s="487"/>
      <c r="AJ110" s="498"/>
      <c r="AK110" s="514">
        <v>340695</v>
      </c>
      <c r="AL110" s="487"/>
      <c r="AM110" s="487"/>
      <c r="AN110" s="487"/>
      <c r="AO110" s="498"/>
      <c r="AP110" s="538">
        <v>14.6</v>
      </c>
      <c r="AQ110" s="546"/>
      <c r="AR110" s="546"/>
      <c r="AS110" s="546"/>
      <c r="AT110" s="556"/>
      <c r="AU110" s="568" t="s">
        <v>123</v>
      </c>
      <c r="AV110" s="577"/>
      <c r="AW110" s="577"/>
      <c r="AX110" s="577"/>
      <c r="AY110" s="577"/>
      <c r="AZ110" s="424" t="s">
        <v>465</v>
      </c>
      <c r="BA110" s="407"/>
      <c r="BB110" s="407"/>
      <c r="BC110" s="407"/>
      <c r="BD110" s="407"/>
      <c r="BE110" s="407"/>
      <c r="BF110" s="407"/>
      <c r="BG110" s="407"/>
      <c r="BH110" s="407"/>
      <c r="BI110" s="407"/>
      <c r="BJ110" s="407"/>
      <c r="BK110" s="407"/>
      <c r="BL110" s="407"/>
      <c r="BM110" s="407"/>
      <c r="BN110" s="407"/>
      <c r="BO110" s="407"/>
      <c r="BP110" s="470"/>
      <c r="BQ110" s="632">
        <v>3384916</v>
      </c>
      <c r="BR110" s="640"/>
      <c r="BS110" s="640"/>
      <c r="BT110" s="640"/>
      <c r="BU110" s="640"/>
      <c r="BV110" s="640">
        <v>3498482</v>
      </c>
      <c r="BW110" s="640"/>
      <c r="BX110" s="640"/>
      <c r="BY110" s="640"/>
      <c r="BZ110" s="640"/>
      <c r="CA110" s="640">
        <v>3407595</v>
      </c>
      <c r="CB110" s="640"/>
      <c r="CC110" s="640"/>
      <c r="CD110" s="640"/>
      <c r="CE110" s="640"/>
      <c r="CF110" s="656">
        <v>146.5</v>
      </c>
      <c r="CG110" s="660"/>
      <c r="CH110" s="660"/>
      <c r="CI110" s="660"/>
      <c r="CJ110" s="660"/>
      <c r="CK110" s="672" t="s">
        <v>384</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466</v>
      </c>
      <c r="BA111" s="378"/>
      <c r="BB111" s="378"/>
      <c r="BC111" s="378"/>
      <c r="BD111" s="378"/>
      <c r="BE111" s="378"/>
      <c r="BF111" s="378"/>
      <c r="BG111" s="378"/>
      <c r="BH111" s="378"/>
      <c r="BI111" s="378"/>
      <c r="BJ111" s="378"/>
      <c r="BK111" s="378"/>
      <c r="BL111" s="378"/>
      <c r="BM111" s="378"/>
      <c r="BN111" s="378"/>
      <c r="BO111" s="378"/>
      <c r="BP111" s="472"/>
      <c r="BQ111" s="633">
        <v>253329</v>
      </c>
      <c r="BR111" s="641"/>
      <c r="BS111" s="641"/>
      <c r="BT111" s="641"/>
      <c r="BU111" s="641"/>
      <c r="BV111" s="641">
        <v>218335</v>
      </c>
      <c r="BW111" s="641"/>
      <c r="BX111" s="641"/>
      <c r="BY111" s="641"/>
      <c r="BZ111" s="641"/>
      <c r="CA111" s="641">
        <v>181962</v>
      </c>
      <c r="CB111" s="641"/>
      <c r="CC111" s="641"/>
      <c r="CD111" s="641"/>
      <c r="CE111" s="641"/>
      <c r="CF111" s="657">
        <v>7.8</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153</v>
      </c>
      <c r="B112" s="409"/>
      <c r="C112" s="378" t="s">
        <v>467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783445</v>
      </c>
      <c r="BR112" s="641"/>
      <c r="BS112" s="641"/>
      <c r="BT112" s="641"/>
      <c r="BU112" s="641"/>
      <c r="BV112" s="641">
        <v>738588</v>
      </c>
      <c r="BW112" s="641"/>
      <c r="BX112" s="641"/>
      <c r="BY112" s="641"/>
      <c r="BZ112" s="641"/>
      <c r="CA112" s="641">
        <v>907045</v>
      </c>
      <c r="CB112" s="641"/>
      <c r="CC112" s="641"/>
      <c r="CD112" s="641"/>
      <c r="CE112" s="641"/>
      <c r="CF112" s="657">
        <v>39</v>
      </c>
      <c r="CG112" s="661"/>
      <c r="CH112" s="661"/>
      <c r="CI112" s="661"/>
      <c r="CJ112" s="661"/>
      <c r="CK112" s="673"/>
      <c r="CL112" s="413"/>
      <c r="CM112" s="425" t="s">
        <v>394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469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102399</v>
      </c>
      <c r="AB113" s="446"/>
      <c r="AC113" s="446"/>
      <c r="AD113" s="446"/>
      <c r="AE113" s="499"/>
      <c r="AF113" s="515">
        <v>111238</v>
      </c>
      <c r="AG113" s="446"/>
      <c r="AH113" s="446"/>
      <c r="AI113" s="446"/>
      <c r="AJ113" s="499"/>
      <c r="AK113" s="515">
        <v>123485</v>
      </c>
      <c r="AL113" s="446"/>
      <c r="AM113" s="446"/>
      <c r="AN113" s="446"/>
      <c r="AO113" s="499"/>
      <c r="AP113" s="539">
        <v>5.3</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t="s">
        <v>201</v>
      </c>
      <c r="BR113" s="641"/>
      <c r="BS113" s="641"/>
      <c r="BT113" s="641"/>
      <c r="BU113" s="641"/>
      <c r="BV113" s="641" t="s">
        <v>201</v>
      </c>
      <c r="BW113" s="641"/>
      <c r="BX113" s="641"/>
      <c r="BY113" s="641"/>
      <c r="BZ113" s="641"/>
      <c r="CA113" s="641" t="s">
        <v>201</v>
      </c>
      <c r="CB113" s="641"/>
      <c r="CC113" s="641"/>
      <c r="CD113" s="641"/>
      <c r="CE113" s="641"/>
      <c r="CF113" s="657" t="s">
        <v>201</v>
      </c>
      <c r="CG113" s="661"/>
      <c r="CH113" s="661"/>
      <c r="CI113" s="661"/>
      <c r="CJ113" s="661"/>
      <c r="CK113" s="673"/>
      <c r="CL113" s="413"/>
      <c r="CM113" s="425" t="s">
        <v>404</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471</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201</v>
      </c>
      <c r="AB114" s="446"/>
      <c r="AC114" s="446"/>
      <c r="AD114" s="446"/>
      <c r="AE114" s="499"/>
      <c r="AF114" s="515" t="s">
        <v>201</v>
      </c>
      <c r="AG114" s="446"/>
      <c r="AH114" s="446"/>
      <c r="AI114" s="446"/>
      <c r="AJ114" s="499"/>
      <c r="AK114" s="515" t="s">
        <v>201</v>
      </c>
      <c r="AL114" s="446"/>
      <c r="AM114" s="446"/>
      <c r="AN114" s="446"/>
      <c r="AO114" s="499"/>
      <c r="AP114" s="539" t="s">
        <v>201</v>
      </c>
      <c r="AQ114" s="547"/>
      <c r="AR114" s="547"/>
      <c r="AS114" s="547"/>
      <c r="AT114" s="557"/>
      <c r="AU114" s="569"/>
      <c r="AV114" s="578"/>
      <c r="AW114" s="578"/>
      <c r="AX114" s="578"/>
      <c r="AY114" s="578"/>
      <c r="AZ114" s="425" t="s">
        <v>472</v>
      </c>
      <c r="BA114" s="378"/>
      <c r="BB114" s="378"/>
      <c r="BC114" s="378"/>
      <c r="BD114" s="378"/>
      <c r="BE114" s="378"/>
      <c r="BF114" s="378"/>
      <c r="BG114" s="378"/>
      <c r="BH114" s="378"/>
      <c r="BI114" s="378"/>
      <c r="BJ114" s="378"/>
      <c r="BK114" s="378"/>
      <c r="BL114" s="378"/>
      <c r="BM114" s="378"/>
      <c r="BN114" s="378"/>
      <c r="BO114" s="378"/>
      <c r="BP114" s="472"/>
      <c r="BQ114" s="633">
        <v>570570</v>
      </c>
      <c r="BR114" s="641"/>
      <c r="BS114" s="641"/>
      <c r="BT114" s="641"/>
      <c r="BU114" s="641"/>
      <c r="BV114" s="641">
        <v>546760</v>
      </c>
      <c r="BW114" s="641"/>
      <c r="BX114" s="641"/>
      <c r="BY114" s="641"/>
      <c r="BZ114" s="641"/>
      <c r="CA114" s="641">
        <v>525550</v>
      </c>
      <c r="CB114" s="641"/>
      <c r="CC114" s="641"/>
      <c r="CD114" s="641"/>
      <c r="CE114" s="641"/>
      <c r="CF114" s="657">
        <v>22.6</v>
      </c>
      <c r="CG114" s="661"/>
      <c r="CH114" s="661"/>
      <c r="CI114" s="661"/>
      <c r="CJ114" s="661"/>
      <c r="CK114" s="673"/>
      <c r="CL114" s="413"/>
      <c r="CM114" s="425" t="s">
        <v>473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44124</v>
      </c>
      <c r="AB115" s="446"/>
      <c r="AC115" s="446"/>
      <c r="AD115" s="446"/>
      <c r="AE115" s="499"/>
      <c r="AF115" s="515">
        <v>38093</v>
      </c>
      <c r="AG115" s="446"/>
      <c r="AH115" s="446"/>
      <c r="AI115" s="446"/>
      <c r="AJ115" s="499"/>
      <c r="AK115" s="515">
        <v>38755</v>
      </c>
      <c r="AL115" s="446"/>
      <c r="AM115" s="446"/>
      <c r="AN115" s="446"/>
      <c r="AO115" s="499"/>
      <c r="AP115" s="539">
        <v>1.7</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29</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22</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462360</v>
      </c>
      <c r="AB117" s="488"/>
      <c r="AC117" s="488"/>
      <c r="AD117" s="488"/>
      <c r="AE117" s="500"/>
      <c r="AF117" s="516">
        <v>482186</v>
      </c>
      <c r="AG117" s="488"/>
      <c r="AH117" s="488"/>
      <c r="AI117" s="488"/>
      <c r="AJ117" s="500"/>
      <c r="AK117" s="516">
        <v>502935</v>
      </c>
      <c r="AL117" s="488"/>
      <c r="AM117" s="488"/>
      <c r="AN117" s="488"/>
      <c r="AO117" s="500"/>
      <c r="AP117" s="540"/>
      <c r="AQ117" s="548"/>
      <c r="AR117" s="548"/>
      <c r="AS117" s="548"/>
      <c r="AT117" s="558"/>
      <c r="AU117" s="569"/>
      <c r="AV117" s="578"/>
      <c r="AW117" s="578"/>
      <c r="AX117" s="578"/>
      <c r="AY117" s="578"/>
      <c r="AZ117" s="426" t="s">
        <v>474</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463</v>
      </c>
      <c r="AG118" s="406"/>
      <c r="AH118" s="406"/>
      <c r="AI118" s="406"/>
      <c r="AJ118" s="469"/>
      <c r="AK118" s="480" t="s">
        <v>387</v>
      </c>
      <c r="AL118" s="406"/>
      <c r="AM118" s="406"/>
      <c r="AN118" s="406"/>
      <c r="AO118" s="469"/>
      <c r="AP118" s="480" t="s">
        <v>464</v>
      </c>
      <c r="AQ118" s="406"/>
      <c r="AR118" s="406"/>
      <c r="AS118" s="406"/>
      <c r="AT118" s="555"/>
      <c r="AU118" s="569"/>
      <c r="AV118" s="578"/>
      <c r="AW118" s="578"/>
      <c r="AX118" s="578"/>
      <c r="AY118" s="578"/>
      <c r="AZ118" s="427" t="s">
        <v>475</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476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384</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169</v>
      </c>
      <c r="BP119" s="629"/>
      <c r="BQ119" s="634">
        <v>4992260</v>
      </c>
      <c r="BR119" s="642"/>
      <c r="BS119" s="642"/>
      <c r="BT119" s="642"/>
      <c r="BU119" s="642"/>
      <c r="BV119" s="642">
        <v>5002165</v>
      </c>
      <c r="BW119" s="642"/>
      <c r="BX119" s="642"/>
      <c r="BY119" s="642"/>
      <c r="BZ119" s="642"/>
      <c r="CA119" s="642">
        <v>5022152</v>
      </c>
      <c r="CB119" s="642"/>
      <c r="CC119" s="642"/>
      <c r="CD119" s="642"/>
      <c r="CE119" s="642"/>
      <c r="CF119" s="544"/>
      <c r="CG119" s="552"/>
      <c r="CH119" s="552"/>
      <c r="CI119" s="552"/>
      <c r="CJ119" s="669"/>
      <c r="CK119" s="674"/>
      <c r="CL119" s="414"/>
      <c r="CM119" s="427" t="s">
        <v>477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253329</v>
      </c>
      <c r="DH119" s="489"/>
      <c r="DI119" s="489"/>
      <c r="DJ119" s="489"/>
      <c r="DK119" s="501"/>
      <c r="DL119" s="517">
        <v>218335</v>
      </c>
      <c r="DM119" s="489"/>
      <c r="DN119" s="489"/>
      <c r="DO119" s="489"/>
      <c r="DP119" s="501"/>
      <c r="DQ119" s="517">
        <v>181962</v>
      </c>
      <c r="DR119" s="489"/>
      <c r="DS119" s="489"/>
      <c r="DT119" s="489"/>
      <c r="DU119" s="501"/>
      <c r="DV119" s="714">
        <v>7.8</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468</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2057968</v>
      </c>
      <c r="BR120" s="640"/>
      <c r="BS120" s="640"/>
      <c r="BT120" s="640"/>
      <c r="BU120" s="640"/>
      <c r="BV120" s="640">
        <v>2456979</v>
      </c>
      <c r="BW120" s="640"/>
      <c r="BX120" s="640"/>
      <c r="BY120" s="640"/>
      <c r="BZ120" s="640"/>
      <c r="CA120" s="640">
        <v>2724114</v>
      </c>
      <c r="CB120" s="640"/>
      <c r="CC120" s="640"/>
      <c r="CD120" s="640"/>
      <c r="CE120" s="640"/>
      <c r="CF120" s="656">
        <v>117.1</v>
      </c>
      <c r="CG120" s="660"/>
      <c r="CH120" s="660"/>
      <c r="CI120" s="660"/>
      <c r="CJ120" s="660"/>
      <c r="CK120" s="675" t="s">
        <v>271</v>
      </c>
      <c r="CL120" s="685"/>
      <c r="CM120" s="685"/>
      <c r="CN120" s="685"/>
      <c r="CO120" s="688"/>
      <c r="CP120" s="692" t="s">
        <v>354</v>
      </c>
      <c r="CQ120" s="695"/>
      <c r="CR120" s="695"/>
      <c r="CS120" s="695"/>
      <c r="CT120" s="695"/>
      <c r="CU120" s="695"/>
      <c r="CV120" s="695"/>
      <c r="CW120" s="695"/>
      <c r="CX120" s="695"/>
      <c r="CY120" s="695"/>
      <c r="CZ120" s="695"/>
      <c r="DA120" s="695"/>
      <c r="DB120" s="695"/>
      <c r="DC120" s="695"/>
      <c r="DD120" s="695"/>
      <c r="DE120" s="695"/>
      <c r="DF120" s="698"/>
      <c r="DG120" s="632" t="s">
        <v>201</v>
      </c>
      <c r="DH120" s="640"/>
      <c r="DI120" s="640"/>
      <c r="DJ120" s="640"/>
      <c r="DK120" s="640"/>
      <c r="DL120" s="640" t="s">
        <v>201</v>
      </c>
      <c r="DM120" s="640"/>
      <c r="DN120" s="640"/>
      <c r="DO120" s="640"/>
      <c r="DP120" s="640"/>
      <c r="DQ120" s="640">
        <v>537253</v>
      </c>
      <c r="DR120" s="640"/>
      <c r="DS120" s="640"/>
      <c r="DT120" s="640"/>
      <c r="DU120" s="640"/>
      <c r="DV120" s="712">
        <v>23.1</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478</v>
      </c>
      <c r="BA121" s="378"/>
      <c r="BB121" s="378"/>
      <c r="BC121" s="378"/>
      <c r="BD121" s="378"/>
      <c r="BE121" s="378"/>
      <c r="BF121" s="378"/>
      <c r="BG121" s="378"/>
      <c r="BH121" s="378"/>
      <c r="BI121" s="378"/>
      <c r="BJ121" s="378"/>
      <c r="BK121" s="378"/>
      <c r="BL121" s="378"/>
      <c r="BM121" s="378"/>
      <c r="BN121" s="378"/>
      <c r="BO121" s="378"/>
      <c r="BP121" s="472"/>
      <c r="BQ121" s="633">
        <v>427416</v>
      </c>
      <c r="BR121" s="641"/>
      <c r="BS121" s="641"/>
      <c r="BT121" s="641"/>
      <c r="BU121" s="641"/>
      <c r="BV121" s="641">
        <v>507925</v>
      </c>
      <c r="BW121" s="641"/>
      <c r="BX121" s="641"/>
      <c r="BY121" s="641"/>
      <c r="BZ121" s="641"/>
      <c r="CA121" s="641">
        <v>563949</v>
      </c>
      <c r="CB121" s="641"/>
      <c r="CC121" s="641"/>
      <c r="CD121" s="641"/>
      <c r="CE121" s="641"/>
      <c r="CF121" s="657">
        <v>24.2</v>
      </c>
      <c r="CG121" s="661"/>
      <c r="CH121" s="661"/>
      <c r="CI121" s="661"/>
      <c r="CJ121" s="661"/>
      <c r="CK121" s="676"/>
      <c r="CL121" s="686"/>
      <c r="CM121" s="686"/>
      <c r="CN121" s="686"/>
      <c r="CO121" s="689"/>
      <c r="CP121" s="693" t="s">
        <v>455</v>
      </c>
      <c r="CQ121" s="403"/>
      <c r="CR121" s="403"/>
      <c r="CS121" s="403"/>
      <c r="CT121" s="403"/>
      <c r="CU121" s="403"/>
      <c r="CV121" s="403"/>
      <c r="CW121" s="403"/>
      <c r="CX121" s="403"/>
      <c r="CY121" s="403"/>
      <c r="CZ121" s="403"/>
      <c r="DA121" s="403"/>
      <c r="DB121" s="403"/>
      <c r="DC121" s="403"/>
      <c r="DD121" s="403"/>
      <c r="DE121" s="403"/>
      <c r="DF121" s="699"/>
      <c r="DG121" s="633" t="s">
        <v>201</v>
      </c>
      <c r="DH121" s="641"/>
      <c r="DI121" s="641"/>
      <c r="DJ121" s="641"/>
      <c r="DK121" s="641"/>
      <c r="DL121" s="641" t="s">
        <v>201</v>
      </c>
      <c r="DM121" s="641"/>
      <c r="DN121" s="641"/>
      <c r="DO121" s="641"/>
      <c r="DP121" s="641"/>
      <c r="DQ121" s="641">
        <v>369792</v>
      </c>
      <c r="DR121" s="641"/>
      <c r="DS121" s="641"/>
      <c r="DT121" s="641"/>
      <c r="DU121" s="641"/>
      <c r="DV121" s="713">
        <v>15.9</v>
      </c>
      <c r="DW121" s="713"/>
      <c r="DX121" s="713"/>
      <c r="DY121" s="713"/>
      <c r="DZ121" s="722"/>
    </row>
    <row r="122" spans="1:130" s="365" customFormat="1" ht="26.25" customHeight="1">
      <c r="A122" s="390"/>
      <c r="B122" s="413"/>
      <c r="C122" s="425" t="s">
        <v>473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480</v>
      </c>
      <c r="BA122" s="423"/>
      <c r="BB122" s="423"/>
      <c r="BC122" s="423"/>
      <c r="BD122" s="423"/>
      <c r="BE122" s="423"/>
      <c r="BF122" s="423"/>
      <c r="BG122" s="423"/>
      <c r="BH122" s="423"/>
      <c r="BI122" s="423"/>
      <c r="BJ122" s="423"/>
      <c r="BK122" s="423"/>
      <c r="BL122" s="423"/>
      <c r="BM122" s="423"/>
      <c r="BN122" s="423"/>
      <c r="BO122" s="423"/>
      <c r="BP122" s="473"/>
      <c r="BQ122" s="634">
        <v>2587428</v>
      </c>
      <c r="BR122" s="642"/>
      <c r="BS122" s="642"/>
      <c r="BT122" s="642"/>
      <c r="BU122" s="642"/>
      <c r="BV122" s="642">
        <v>2582343</v>
      </c>
      <c r="BW122" s="642"/>
      <c r="BX122" s="642"/>
      <c r="BY122" s="642"/>
      <c r="BZ122" s="642"/>
      <c r="CA122" s="642">
        <v>2441770</v>
      </c>
      <c r="CB122" s="642"/>
      <c r="CC122" s="642"/>
      <c r="CD122" s="642"/>
      <c r="CE122" s="642"/>
      <c r="CF122" s="658">
        <v>104.9</v>
      </c>
      <c r="CG122" s="662"/>
      <c r="CH122" s="662"/>
      <c r="CI122" s="662"/>
      <c r="CJ122" s="662"/>
      <c r="CK122" s="676"/>
      <c r="CL122" s="686"/>
      <c r="CM122" s="686"/>
      <c r="CN122" s="686"/>
      <c r="CO122" s="689"/>
      <c r="CP122" s="693" t="s">
        <v>285</v>
      </c>
      <c r="CQ122" s="403"/>
      <c r="CR122" s="403"/>
      <c r="CS122" s="403"/>
      <c r="CT122" s="403"/>
      <c r="CU122" s="403"/>
      <c r="CV122" s="403"/>
      <c r="CW122" s="403"/>
      <c r="CX122" s="403"/>
      <c r="CY122" s="403"/>
      <c r="CZ122" s="403"/>
      <c r="DA122" s="403"/>
      <c r="DB122" s="403"/>
      <c r="DC122" s="403"/>
      <c r="DD122" s="403"/>
      <c r="DE122" s="403"/>
      <c r="DF122" s="699"/>
      <c r="DG122" s="633" t="s">
        <v>201</v>
      </c>
      <c r="DH122" s="641"/>
      <c r="DI122" s="641"/>
      <c r="DJ122" s="641"/>
      <c r="DK122" s="641"/>
      <c r="DL122" s="641" t="s">
        <v>201</v>
      </c>
      <c r="DM122" s="641"/>
      <c r="DN122" s="641"/>
      <c r="DO122" s="641"/>
      <c r="DP122" s="641"/>
      <c r="DQ122" s="641" t="s">
        <v>201</v>
      </c>
      <c r="DR122" s="641"/>
      <c r="DS122" s="641"/>
      <c r="DT122" s="641"/>
      <c r="DU122" s="641"/>
      <c r="DV122" s="713" t="s">
        <v>201</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481</v>
      </c>
      <c r="BP123" s="629"/>
      <c r="BQ123" s="635">
        <v>5072812</v>
      </c>
      <c r="BR123" s="643"/>
      <c r="BS123" s="643"/>
      <c r="BT123" s="643"/>
      <c r="BU123" s="643"/>
      <c r="BV123" s="643">
        <v>5547247</v>
      </c>
      <c r="BW123" s="643"/>
      <c r="BX123" s="643"/>
      <c r="BY123" s="643"/>
      <c r="BZ123" s="643"/>
      <c r="CA123" s="643">
        <v>5729833</v>
      </c>
      <c r="CB123" s="643"/>
      <c r="CC123" s="643"/>
      <c r="CD123" s="643"/>
      <c r="CE123" s="643"/>
      <c r="CF123" s="544"/>
      <c r="CG123" s="552"/>
      <c r="CH123" s="552"/>
      <c r="CI123" s="552"/>
      <c r="CJ123" s="669"/>
      <c r="CK123" s="676"/>
      <c r="CL123" s="686"/>
      <c r="CM123" s="686"/>
      <c r="CN123" s="686"/>
      <c r="CO123" s="689"/>
      <c r="CP123" s="693" t="s">
        <v>225</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201</v>
      </c>
      <c r="BR124" s="644"/>
      <c r="BS124" s="644"/>
      <c r="BT124" s="644"/>
      <c r="BU124" s="644"/>
      <c r="BV124" s="644" t="s">
        <v>201</v>
      </c>
      <c r="BW124" s="644"/>
      <c r="BX124" s="644"/>
      <c r="BY124" s="644"/>
      <c r="BZ124" s="644"/>
      <c r="CA124" s="644" t="s">
        <v>201</v>
      </c>
      <c r="CB124" s="644"/>
      <c r="CC124" s="644"/>
      <c r="CD124" s="644"/>
      <c r="CE124" s="644"/>
      <c r="CF124" s="545"/>
      <c r="CG124" s="553"/>
      <c r="CH124" s="553"/>
      <c r="CI124" s="553"/>
      <c r="CJ124" s="670"/>
      <c r="CK124" s="677"/>
      <c r="CL124" s="677"/>
      <c r="CM124" s="677"/>
      <c r="CN124" s="677"/>
      <c r="CO124" s="690"/>
      <c r="CP124" s="693" t="s">
        <v>483</v>
      </c>
      <c r="CQ124" s="403"/>
      <c r="CR124" s="403"/>
      <c r="CS124" s="403"/>
      <c r="CT124" s="403"/>
      <c r="CU124" s="403"/>
      <c r="CV124" s="403"/>
      <c r="CW124" s="403"/>
      <c r="CX124" s="403"/>
      <c r="CY124" s="403"/>
      <c r="CZ124" s="403"/>
      <c r="DA124" s="403"/>
      <c r="DB124" s="403"/>
      <c r="DC124" s="403"/>
      <c r="DD124" s="403"/>
      <c r="DE124" s="403"/>
      <c r="DF124" s="699"/>
      <c r="DG124" s="484">
        <v>783445</v>
      </c>
      <c r="DH124" s="489"/>
      <c r="DI124" s="489"/>
      <c r="DJ124" s="489"/>
      <c r="DK124" s="501"/>
      <c r="DL124" s="517">
        <v>738588</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476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484</v>
      </c>
      <c r="CL125" s="685"/>
      <c r="CM125" s="685"/>
      <c r="CN125" s="685"/>
      <c r="CO125" s="688"/>
      <c r="CP125" s="424" t="s">
        <v>144</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477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43498</v>
      </c>
      <c r="AB126" s="446"/>
      <c r="AC126" s="446"/>
      <c r="AD126" s="446"/>
      <c r="AE126" s="499"/>
      <c r="AF126" s="515">
        <v>37649</v>
      </c>
      <c r="AG126" s="446"/>
      <c r="AH126" s="446"/>
      <c r="AI126" s="446"/>
      <c r="AJ126" s="499"/>
      <c r="AK126" s="515">
        <v>38423</v>
      </c>
      <c r="AL126" s="446"/>
      <c r="AM126" s="446"/>
      <c r="AN126" s="446"/>
      <c r="AO126" s="499"/>
      <c r="AP126" s="539">
        <v>1.7</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626</v>
      </c>
      <c r="AB127" s="446"/>
      <c r="AC127" s="446"/>
      <c r="AD127" s="446"/>
      <c r="AE127" s="499"/>
      <c r="AF127" s="515">
        <v>444</v>
      </c>
      <c r="AG127" s="446"/>
      <c r="AH127" s="446"/>
      <c r="AI127" s="446"/>
      <c r="AJ127" s="499"/>
      <c r="AK127" s="515">
        <v>332</v>
      </c>
      <c r="AL127" s="446"/>
      <c r="AM127" s="446"/>
      <c r="AN127" s="446"/>
      <c r="AO127" s="499"/>
      <c r="AP127" s="539">
        <v>0</v>
      </c>
      <c r="AQ127" s="547"/>
      <c r="AR127" s="547"/>
      <c r="AS127" s="547"/>
      <c r="AT127" s="557"/>
      <c r="AU127" s="378"/>
      <c r="AV127" s="378"/>
      <c r="AW127" s="378"/>
      <c r="AX127" s="584" t="s">
        <v>487</v>
      </c>
      <c r="AY127" s="593"/>
      <c r="AZ127" s="593"/>
      <c r="BA127" s="593"/>
      <c r="BB127" s="593"/>
      <c r="BC127" s="593"/>
      <c r="BD127" s="593"/>
      <c r="BE127" s="610"/>
      <c r="BF127" s="612" t="s">
        <v>119</v>
      </c>
      <c r="BG127" s="593"/>
      <c r="BH127" s="593"/>
      <c r="BI127" s="593"/>
      <c r="BJ127" s="593"/>
      <c r="BK127" s="593"/>
      <c r="BL127" s="610"/>
      <c r="BM127" s="612" t="s">
        <v>418</v>
      </c>
      <c r="BN127" s="593"/>
      <c r="BO127" s="593"/>
      <c r="BP127" s="593"/>
      <c r="BQ127" s="593"/>
      <c r="BR127" s="593"/>
      <c r="BS127" s="610"/>
      <c r="BT127" s="612" t="s">
        <v>408</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443</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488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41606</v>
      </c>
      <c r="AB128" s="487"/>
      <c r="AC128" s="487"/>
      <c r="AD128" s="487"/>
      <c r="AE128" s="498"/>
      <c r="AF128" s="514">
        <v>44400</v>
      </c>
      <c r="AG128" s="487"/>
      <c r="AH128" s="487"/>
      <c r="AI128" s="487"/>
      <c r="AJ128" s="498"/>
      <c r="AK128" s="514">
        <v>39200</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201</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2517384</v>
      </c>
      <c r="AB129" s="446"/>
      <c r="AC129" s="446"/>
      <c r="AD129" s="446"/>
      <c r="AE129" s="499"/>
      <c r="AF129" s="515">
        <v>2708321</v>
      </c>
      <c r="AG129" s="446"/>
      <c r="AH129" s="446"/>
      <c r="AI129" s="446"/>
      <c r="AJ129" s="499"/>
      <c r="AK129" s="515">
        <v>2623559</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201</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490</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491</v>
      </c>
      <c r="X130" s="466"/>
      <c r="Y130" s="466"/>
      <c r="Z130" s="476"/>
      <c r="AA130" s="482">
        <v>291168</v>
      </c>
      <c r="AB130" s="446"/>
      <c r="AC130" s="446"/>
      <c r="AD130" s="446"/>
      <c r="AE130" s="499"/>
      <c r="AF130" s="515">
        <v>291230</v>
      </c>
      <c r="AG130" s="446"/>
      <c r="AH130" s="446"/>
      <c r="AI130" s="446"/>
      <c r="AJ130" s="499"/>
      <c r="AK130" s="515">
        <v>296877</v>
      </c>
      <c r="AL130" s="446"/>
      <c r="AM130" s="446"/>
      <c r="AN130" s="446"/>
      <c r="AO130" s="499"/>
      <c r="AP130" s="542"/>
      <c r="AQ130" s="550"/>
      <c r="AR130" s="550"/>
      <c r="AS130" s="550"/>
      <c r="AT130" s="560"/>
      <c r="AU130" s="576"/>
      <c r="AV130" s="576"/>
      <c r="AW130" s="576"/>
      <c r="AX130" s="585" t="s">
        <v>142</v>
      </c>
      <c r="AY130" s="378"/>
      <c r="AZ130" s="378"/>
      <c r="BA130" s="378"/>
      <c r="BB130" s="378"/>
      <c r="BC130" s="378"/>
      <c r="BD130" s="378"/>
      <c r="BE130" s="472"/>
      <c r="BF130" s="615">
        <v>6.3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2226216</v>
      </c>
      <c r="AB131" s="489"/>
      <c r="AC131" s="489"/>
      <c r="AD131" s="489"/>
      <c r="AE131" s="501"/>
      <c r="AF131" s="517">
        <v>2417091</v>
      </c>
      <c r="AG131" s="489"/>
      <c r="AH131" s="489"/>
      <c r="AI131" s="489"/>
      <c r="AJ131" s="501"/>
      <c r="AK131" s="517">
        <v>2326682</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t="s">
        <v>201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492</v>
      </c>
      <c r="W132" s="462"/>
      <c r="X132" s="462"/>
      <c r="Y132" s="462"/>
      <c r="Z132" s="478"/>
      <c r="AA132" s="485">
        <v>5.820908663</v>
      </c>
      <c r="AB132" s="490"/>
      <c r="AC132" s="490"/>
      <c r="AD132" s="490"/>
      <c r="AE132" s="502"/>
      <c r="AF132" s="518">
        <v>6.0633215710000004</v>
      </c>
      <c r="AG132" s="490"/>
      <c r="AH132" s="490"/>
      <c r="AI132" s="490"/>
      <c r="AJ132" s="502"/>
      <c r="AK132" s="518">
        <v>7.1715000160000004</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53</v>
      </c>
      <c r="W133" s="404"/>
      <c r="X133" s="404"/>
      <c r="Y133" s="404"/>
      <c r="Z133" s="479"/>
      <c r="AA133" s="486">
        <v>4.9000000000000004</v>
      </c>
      <c r="AB133" s="491"/>
      <c r="AC133" s="491"/>
      <c r="AD133" s="491"/>
      <c r="AE133" s="503"/>
      <c r="AF133" s="486">
        <v>5.6</v>
      </c>
      <c r="AG133" s="491"/>
      <c r="AH133" s="491"/>
      <c r="AI133" s="491"/>
      <c r="AJ133" s="503"/>
      <c r="AK133" s="486">
        <v>6.3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cFlqqVuysLnC7JaoHJ50PtP5pTGvwZ7hehNa9FHc218qEML1TkklYrWqtWDxUtqgmg5c4UifJ9nkmy9cCy81BA==" saltValue="C/9kpIuUS4tUkCBk/neBR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58" zoomScale="80" zoomScaleNormal="85" zoomScaleSheetLayoutView="8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96</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G8XZ8sER2VTJLXkTcDbvarIW6bX7XrMUQW9p8DkAjoGT1y20KAbDyBfSCEMhuGabMhaWj4+izi55ajBZAZVm9Q==" saltValue="6V/Zy0o86ho/1amDcnileA=="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O34" sqref="AO34:BC34"/>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Nkt5V5zU0Cy8WJ7Hr67Z7kzArxAfMzu1+0MTJB+kdRDurAIA7vil94vp0JCdqPa6ba4PRi9h4K0BLo6WGgEyQ==" saltValue="wNxCbx2n9H6hMp+7AzZ/L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6" zoomScaleSheetLayoutView="100" workbookViewId="0">
      <selection activeCell="AO34" sqref="AO34:BC34"/>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493</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334</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494</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495</v>
      </c>
      <c r="AQ8" s="809" t="s">
        <v>497</v>
      </c>
      <c r="AR8" s="823" t="s">
        <v>498</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499</v>
      </c>
      <c r="AL9" s="757"/>
      <c r="AM9" s="757"/>
      <c r="AN9" s="774"/>
      <c r="AO9" s="787">
        <v>949182</v>
      </c>
      <c r="AP9" s="787">
        <v>328664</v>
      </c>
      <c r="AQ9" s="810">
        <v>239803</v>
      </c>
      <c r="AR9" s="824">
        <v>37.1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66075</v>
      </c>
      <c r="AP10" s="788">
        <v>22879</v>
      </c>
      <c r="AQ10" s="811">
        <v>35073</v>
      </c>
      <c r="AR10" s="825">
        <v>-34.799999999999997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t="s">
        <v>201</v>
      </c>
      <c r="AP11" s="788" t="s">
        <v>201</v>
      </c>
      <c r="AQ11" s="811">
        <v>3640</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201</v>
      </c>
      <c r="AP12" s="788" t="s">
        <v>201</v>
      </c>
      <c r="AQ12" s="811" t="s">
        <v>201</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500</v>
      </c>
      <c r="AL13" s="757"/>
      <c r="AM13" s="757"/>
      <c r="AN13" s="774"/>
      <c r="AO13" s="788">
        <v>30671</v>
      </c>
      <c r="AP13" s="788">
        <v>10620</v>
      </c>
      <c r="AQ13" s="811">
        <v>11407</v>
      </c>
      <c r="AR13" s="825">
        <v>-6.9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501</v>
      </c>
      <c r="AL14" s="757"/>
      <c r="AM14" s="757"/>
      <c r="AN14" s="774"/>
      <c r="AO14" s="788">
        <v>2226</v>
      </c>
      <c r="AP14" s="788">
        <v>771</v>
      </c>
      <c r="AQ14" s="811">
        <v>4585</v>
      </c>
      <c r="AR14" s="825">
        <v>-83.2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-67967</v>
      </c>
      <c r="AP15" s="788">
        <v>-23534</v>
      </c>
      <c r="AQ15" s="811">
        <v>-18839</v>
      </c>
      <c r="AR15" s="825">
        <v>24.9</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980187</v>
      </c>
      <c r="AP16" s="788">
        <v>339400</v>
      </c>
      <c r="AQ16" s="811">
        <v>275669</v>
      </c>
      <c r="AR16" s="825">
        <v>23.1</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189</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502</v>
      </c>
      <c r="AP20" s="799" t="s">
        <v>339</v>
      </c>
      <c r="AQ20" s="812" t="s">
        <v>37</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503</v>
      </c>
      <c r="AL21" s="760"/>
      <c r="AM21" s="760"/>
      <c r="AN21" s="777"/>
      <c r="AO21" s="790">
        <v>31.51</v>
      </c>
      <c r="AP21" s="800">
        <v>23.86</v>
      </c>
      <c r="AQ21" s="813">
        <v>7.65</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504</v>
      </c>
      <c r="AL22" s="760"/>
      <c r="AM22" s="760"/>
      <c r="AN22" s="777"/>
      <c r="AO22" s="791">
        <v>99.3</v>
      </c>
      <c r="AP22" s="801">
        <v>95.5</v>
      </c>
      <c r="AQ22" s="814">
        <v>3.8</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505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494</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495</v>
      </c>
      <c r="AQ31" s="809" t="s">
        <v>497</v>
      </c>
      <c r="AR31" s="823" t="s">
        <v>498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506</v>
      </c>
      <c r="AL32" s="761"/>
      <c r="AM32" s="761"/>
      <c r="AN32" s="778"/>
      <c r="AO32" s="788">
        <v>340695</v>
      </c>
      <c r="AP32" s="788">
        <v>117969</v>
      </c>
      <c r="AQ32" s="815">
        <v>162926</v>
      </c>
      <c r="AR32" s="825">
        <v>-27.6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507</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508</v>
      </c>
      <c r="AL34" s="761"/>
      <c r="AM34" s="761"/>
      <c r="AN34" s="778"/>
      <c r="AO34" s="788" t="s">
        <v>201</v>
      </c>
      <c r="AP34" s="788" t="s">
        <v>201</v>
      </c>
      <c r="AQ34" s="815">
        <v>4</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509</v>
      </c>
      <c r="AL35" s="761"/>
      <c r="AM35" s="761"/>
      <c r="AN35" s="778"/>
      <c r="AO35" s="788">
        <v>123485</v>
      </c>
      <c r="AP35" s="788">
        <v>42758</v>
      </c>
      <c r="AQ35" s="815">
        <v>33512</v>
      </c>
      <c r="AR35" s="825">
        <v>27.6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31</v>
      </c>
      <c r="AL36" s="761"/>
      <c r="AM36" s="761"/>
      <c r="AN36" s="778"/>
      <c r="AO36" s="788" t="s">
        <v>201</v>
      </c>
      <c r="AP36" s="788" t="s">
        <v>201</v>
      </c>
      <c r="AQ36" s="815">
        <v>2866</v>
      </c>
      <c r="AR36" s="825" t="s">
        <v>201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352</v>
      </c>
      <c r="AL37" s="761"/>
      <c r="AM37" s="761"/>
      <c r="AN37" s="778"/>
      <c r="AO37" s="788">
        <v>38755</v>
      </c>
      <c r="AP37" s="788">
        <v>13419</v>
      </c>
      <c r="AQ37" s="815">
        <v>1429</v>
      </c>
      <c r="AR37" s="825">
        <v>839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510</v>
      </c>
      <c r="AL38" s="762"/>
      <c r="AM38" s="762"/>
      <c r="AN38" s="779"/>
      <c r="AO38" s="792" t="s">
        <v>201</v>
      </c>
      <c r="AP38" s="792" t="s">
        <v>201</v>
      </c>
      <c r="AQ38" s="816">
        <v>30</v>
      </c>
      <c r="AR38" s="814" t="s">
        <v>201</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51</v>
      </c>
      <c r="AL39" s="762"/>
      <c r="AM39" s="762"/>
      <c r="AN39" s="779"/>
      <c r="AO39" s="788">
        <v>-39200</v>
      </c>
      <c r="AP39" s="788">
        <v>-13573</v>
      </c>
      <c r="AQ39" s="815">
        <v>-7390</v>
      </c>
      <c r="AR39" s="825">
        <v>83.7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511</v>
      </c>
      <c r="AL40" s="761"/>
      <c r="AM40" s="761"/>
      <c r="AN40" s="778"/>
      <c r="AO40" s="788">
        <v>-296877</v>
      </c>
      <c r="AP40" s="788">
        <v>-102797</v>
      </c>
      <c r="AQ40" s="815">
        <v>-136323</v>
      </c>
      <c r="AR40" s="825">
        <v>-24.6</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166858</v>
      </c>
      <c r="AP41" s="788">
        <v>57776</v>
      </c>
      <c r="AQ41" s="815">
        <v>57054</v>
      </c>
      <c r="AR41" s="825">
        <v>1.3</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512</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438</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485</v>
      </c>
      <c r="AO50" s="794" t="s">
        <v>486</v>
      </c>
      <c r="AP50" s="805" t="s">
        <v>515</v>
      </c>
      <c r="AQ50" s="818" t="s">
        <v>380</v>
      </c>
      <c r="AR50" s="828" t="s">
        <v>516</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496</v>
      </c>
      <c r="AL51" s="764"/>
      <c r="AM51" s="770">
        <v>282191</v>
      </c>
      <c r="AN51" s="783">
        <v>90128</v>
      </c>
      <c r="AO51" s="795">
        <v>-36.5</v>
      </c>
      <c r="AP51" s="806">
        <v>271581</v>
      </c>
      <c r="AQ51" s="819">
        <v>-6.7</v>
      </c>
      <c r="AR51" s="829">
        <v>-29.8</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134555</v>
      </c>
      <c r="AN52" s="784">
        <v>42975</v>
      </c>
      <c r="AO52" s="796">
        <v>-22.9</v>
      </c>
      <c r="AP52" s="807">
        <v>117844</v>
      </c>
      <c r="AQ52" s="820">
        <v>-1</v>
      </c>
      <c r="AR52" s="830">
        <v>-21.9</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357672</v>
      </c>
      <c r="AN53" s="783">
        <v>116772</v>
      </c>
      <c r="AO53" s="795">
        <v>29.6</v>
      </c>
      <c r="AP53" s="806">
        <v>268375</v>
      </c>
      <c r="AQ53" s="819">
        <v>-1.2</v>
      </c>
      <c r="AR53" s="829">
        <v>30.8</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122765</v>
      </c>
      <c r="AN54" s="784">
        <v>40080</v>
      </c>
      <c r="AO54" s="796">
        <v>-6.7</v>
      </c>
      <c r="AP54" s="807">
        <v>119602</v>
      </c>
      <c r="AQ54" s="820">
        <v>1.5</v>
      </c>
      <c r="AR54" s="830">
        <v>-8.1999999999999993</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470</v>
      </c>
      <c r="AL55" s="764"/>
      <c r="AM55" s="770">
        <v>838039</v>
      </c>
      <c r="AN55" s="783">
        <v>278233</v>
      </c>
      <c r="AO55" s="795">
        <v>138.30000000000001</v>
      </c>
      <c r="AP55" s="806">
        <v>301035</v>
      </c>
      <c r="AQ55" s="819">
        <v>12.2</v>
      </c>
      <c r="AR55" s="829">
        <v>126.1</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382579</v>
      </c>
      <c r="AN56" s="784">
        <v>127018</v>
      </c>
      <c r="AO56" s="796">
        <v>216.9</v>
      </c>
      <c r="AP56" s="807">
        <v>154376</v>
      </c>
      <c r="AQ56" s="820">
        <v>29.1</v>
      </c>
      <c r="AR56" s="830">
        <v>187.8</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321</v>
      </c>
      <c r="AL57" s="764"/>
      <c r="AM57" s="770">
        <v>514333</v>
      </c>
      <c r="AN57" s="783">
        <v>174350</v>
      </c>
      <c r="AO57" s="795">
        <v>-37.299999999999997</v>
      </c>
      <c r="AP57" s="806">
        <v>277467</v>
      </c>
      <c r="AQ57" s="819">
        <v>-7.8</v>
      </c>
      <c r="AR57" s="829">
        <v>-29.5</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143086</v>
      </c>
      <c r="AN58" s="784">
        <v>48504</v>
      </c>
      <c r="AO58" s="796">
        <v>-61.8</v>
      </c>
      <c r="AP58" s="807">
        <v>128378</v>
      </c>
      <c r="AQ58" s="820">
        <v>-16.8</v>
      </c>
      <c r="AR58" s="830">
        <v>-45</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806078</v>
      </c>
      <c r="AN59" s="783">
        <v>279113</v>
      </c>
      <c r="AO59" s="795">
        <v>60.1</v>
      </c>
      <c r="AP59" s="806">
        <v>282256</v>
      </c>
      <c r="AQ59" s="819">
        <v>1.7</v>
      </c>
      <c r="AR59" s="829">
        <v>58.4</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251173</v>
      </c>
      <c r="AN60" s="784">
        <v>86971</v>
      </c>
      <c r="AO60" s="796">
        <v>79.3</v>
      </c>
      <c r="AP60" s="807">
        <v>145453</v>
      </c>
      <c r="AQ60" s="820">
        <v>13.3</v>
      </c>
      <c r="AR60" s="830">
        <v>66</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405</v>
      </c>
      <c r="AL61" s="767"/>
      <c r="AM61" s="770">
        <v>559663</v>
      </c>
      <c r="AN61" s="783">
        <v>187719</v>
      </c>
      <c r="AO61" s="795">
        <v>30.8</v>
      </c>
      <c r="AP61" s="806">
        <v>280143</v>
      </c>
      <c r="AQ61" s="821">
        <v>-0.4</v>
      </c>
      <c r="AR61" s="829">
        <v>31.2</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206832</v>
      </c>
      <c r="AN62" s="784">
        <v>69110</v>
      </c>
      <c r="AO62" s="796">
        <v>41</v>
      </c>
      <c r="AP62" s="807">
        <v>133131</v>
      </c>
      <c r="AQ62" s="820">
        <v>5.2</v>
      </c>
      <c r="AR62" s="830">
        <v>35.799999999999997</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9UVavixrNjVPkSY62lEsdMwrd4G+mQLz7zTLnihLkdxvcqfrGcQoL/ucSS+Ylytm4nMUAoziNROCBjZz58o8Vg==" saltValue="Kg0SR1RusmVGKbrbB0CHo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1" zoomScaleSheetLayoutView="55" workbookViewId="0">
      <selection activeCell="AO34" sqref="AO34:BC34"/>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PDL5bCm9j2o6LPTg+jcpbOMTZIV6HZ1tQqPXzNpAM3Zea87BIUysLs3cUto7b9qcfn6A7SSqFYkpNrY2vUINnw==" saltValue="/rbJsZudrvyhcsTpLhEBw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8" zoomScaleSheetLayoutView="55" workbookViewId="0">
      <selection activeCell="AO34" sqref="AO34:BC34"/>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UoLLX8haBd/zH6LxjRPTkAvPPscDZujMXrXt552U28lW22OxSaA9ikY4DKgQMZpR06sAvwhHZjFp2UGeSv2NYA==" saltValue="eEQ1xVOsRRZWltzk5DzM7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AO34" sqref="AO34:BC34"/>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519</v>
      </c>
      <c r="G46" s="853" t="s">
        <v>520</v>
      </c>
      <c r="H46" s="853" t="s">
        <v>521</v>
      </c>
      <c r="I46" s="853" t="s">
        <v>522</v>
      </c>
      <c r="J46" s="858" t="s">
        <v>523</v>
      </c>
    </row>
    <row r="47" spans="2:10" ht="57.75" customHeight="1">
      <c r="B47" s="838"/>
      <c r="C47" s="842" t="s">
        <v>3</v>
      </c>
      <c r="D47" s="842"/>
      <c r="E47" s="846"/>
      <c r="F47" s="850">
        <v>25.65</v>
      </c>
      <c r="G47" s="854">
        <v>24.62</v>
      </c>
      <c r="H47" s="854">
        <v>26.15</v>
      </c>
      <c r="I47" s="854">
        <v>26.11</v>
      </c>
      <c r="J47" s="859">
        <v>28.88</v>
      </c>
    </row>
    <row r="48" spans="2:10" ht="57.75" customHeight="1">
      <c r="B48" s="839"/>
      <c r="C48" s="843" t="s">
        <v>9</v>
      </c>
      <c r="D48" s="843"/>
      <c r="E48" s="847"/>
      <c r="F48" s="851">
        <v>5.0199999999999996</v>
      </c>
      <c r="G48" s="855">
        <v>4.63</v>
      </c>
      <c r="H48" s="855">
        <v>4.37</v>
      </c>
      <c r="I48" s="855">
        <v>4.97</v>
      </c>
      <c r="J48" s="860">
        <v>5.3</v>
      </c>
    </row>
    <row r="49" spans="2:10" ht="57.75" customHeight="1">
      <c r="B49" s="840"/>
      <c r="C49" s="844" t="s">
        <v>15</v>
      </c>
      <c r="D49" s="844"/>
      <c r="E49" s="848"/>
      <c r="F49" s="852" t="s">
        <v>102</v>
      </c>
      <c r="G49" s="856" t="s">
        <v>524</v>
      </c>
      <c r="H49" s="856">
        <v>1.1200000000000001</v>
      </c>
      <c r="I49" s="856">
        <v>1.6</v>
      </c>
      <c r="J49" s="861">
        <v>0.76</v>
      </c>
    </row>
    <row r="50" spans="2:10" ht="13.2"/>
  </sheetData>
  <sheetProtection algorithmName="SHA-512" hashValue="kiJg1cq+PIpShyhGi5gLsDWJLv6ddYZDeVhNPKa3gJCa2XHxOGiIHjN8iPi1oEH2t/7+RGMDU6CPI9lsO3smqg==" saltValue="HUuq63TmC+NLKj+kDmga8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2024-02-04T23:38:23Z</dcterms:created>
  <dcterms:modified xsi:type="dcterms:W3CDTF">2024-03-25T00:21:30Z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2024-03-25T00:21:30Z</vt:filetime>
  </property>
</Properties>
</file>